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C127C020-C180-48DF-AB87-F5EA1EBEFDE5}" xr6:coauthVersionLast="47" xr6:coauthVersionMax="47" xr10:uidLastSave="{00000000-0000-0000-0000-000000000000}"/>
  <bookViews>
    <workbookView xWindow="-120" yWindow="-120" windowWidth="29040" windowHeight="15840" tabRatio="896" xr2:uid="{00000000-000D-0000-FFFF-FFFF00000000}"/>
  </bookViews>
  <sheets>
    <sheet name="IZLOZBA_2024" sheetId="1" r:id="rId1"/>
    <sheet name="Sorte" sheetId="36" r:id="rId2"/>
    <sheet name="CAB.SAUVIGNON" sheetId="35" state="hidden" r:id="rId3"/>
    <sheet name="FRANKOVKA" sheetId="34" state="hidden" r:id="rId4"/>
    <sheet name="VOĆNO" sheetId="33" state="hidden" r:id="rId5"/>
    <sheet name="MAĐARI" sheetId="32" state="hidden" r:id="rId6"/>
    <sheet name="TRAMINAC" sheetId="31" state="hidden" r:id="rId7"/>
    <sheet name="ŠKRLET" sheetId="30" state="hidden" r:id="rId8"/>
    <sheet name="SILVANAC" sheetId="29" state="hidden" r:id="rId9"/>
    <sheet name="SAUVIGNON" sheetId="28" state="hidden" r:id="rId10"/>
    <sheet name="RAJNSKI R." sheetId="27" state="hidden" r:id="rId11"/>
    <sheet name="PINOT S." sheetId="26" state="hidden" r:id="rId12"/>
    <sheet name="PINOT B." sheetId="24" state="hidden" r:id="rId13"/>
    <sheet name="MUŠKAT ŽUTI" sheetId="23" state="hidden" r:id="rId14"/>
    <sheet name="LAŠKI RIZLING" sheetId="22" state="hidden" r:id="rId15"/>
    <sheet name="MJEŠ. BIJELIH SORATA" sheetId="15" state="hidden" r:id="rId16"/>
    <sheet name="GRAŠEVINA" sheetId="18" state="hidden" r:id="rId17"/>
    <sheet name="CHARDONNAY" sheetId="17" state="hidden" r:id="rId18"/>
    <sheet name="MJEŠ. CRNIH SORATA" sheetId="16" state="hidden" r:id="rId19"/>
    <sheet name="KERNER" sheetId="19" state="hidden" r:id="rId20"/>
    <sheet name="BIJELA PO JEDAN" sheetId="20" state="hidden" r:id="rId21"/>
    <sheet name="CRNA PO JEDAN" sheetId="25" state="hidden" r:id="rId22"/>
    <sheet name="CHARD" sheetId="8" state="hidden" r:id="rId23"/>
    <sheet name="List2" sheetId="9" state="hidden" r:id="rId24"/>
    <sheet name="ZLATNE" sheetId="10" state="hidden" r:id="rId25"/>
    <sheet name="SREBRNE" sheetId="11" state="hidden" r:id="rId26"/>
    <sheet name="BRONČANE" sheetId="12" state="hidden" r:id="rId27"/>
    <sheet name="PRIZNANJA" sheetId="13" state="hidden" r:id="rId28"/>
    <sheet name="ODBAČENA" sheetId="14" state="hidden" r:id="rId29"/>
  </sheets>
  <definedNames>
    <definedName name="_xlnm._FilterDatabase" localSheetId="0" hidden="1">IZLOZBA_2024!$B$5:$H$305</definedName>
    <definedName name="_xlnm.Print_Titles" localSheetId="0">IZLOZBA_2024!$4:$4</definedName>
    <definedName name="_xlnm.Print_Area" localSheetId="0">IZLOZBA_2024!$B$5:$H$305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I311" i="1" l="1"/>
  <c r="I309" i="1"/>
  <c r="I312" i="1"/>
  <c r="I310" i="1"/>
  <c r="I308" i="1"/>
</calcChain>
</file>

<file path=xl/sharedStrings.xml><?xml version="1.0" encoding="utf-8"?>
<sst xmlns="http://schemas.openxmlformats.org/spreadsheetml/2006/main" count="2075" uniqueCount="578">
  <si>
    <t>Mjesto</t>
  </si>
  <si>
    <t>Izlagač</t>
  </si>
  <si>
    <t>Diploma</t>
  </si>
  <si>
    <t>Sorta</t>
  </si>
  <si>
    <t>Ocjena</t>
  </si>
  <si>
    <t>Br.</t>
  </si>
  <si>
    <t>Zlatne</t>
  </si>
  <si>
    <t>Srebrne</t>
  </si>
  <si>
    <t>Brončane</t>
  </si>
  <si>
    <t>Priznanja</t>
  </si>
  <si>
    <t>VIRJE</t>
  </si>
  <si>
    <t>JOSIP ADAKOVIĆ</t>
  </si>
  <si>
    <t>OBITELJ TIŠLJAR</t>
  </si>
  <si>
    <t>CHARDONNAY</t>
  </si>
  <si>
    <t>ŽELJKO BABEC</t>
  </si>
  <si>
    <t>MIHOLJANEC</t>
  </si>
  <si>
    <t>JOSIP GAŠPARIĆ</t>
  </si>
  <si>
    <t>ĐURĐEVAC</t>
  </si>
  <si>
    <t>KOPRIVNICA</t>
  </si>
  <si>
    <t>DOMAGOJ LJUBIĆ</t>
  </si>
  <si>
    <t>EDUARD HEGEDIĆ</t>
  </si>
  <si>
    <t>NOVIGRAD PODRAVSKI</t>
  </si>
  <si>
    <t>DRAGUTIN POLAN</t>
  </si>
  <si>
    <t>KOPRIVNIČKI IVANEC</t>
  </si>
  <si>
    <t>MARTINAC</t>
  </si>
  <si>
    <t>BUDROVAC</t>
  </si>
  <si>
    <t>GLOGOVAC</t>
  </si>
  <si>
    <t>DRAŽEN FILIPAN</t>
  </si>
  <si>
    <t>JOSIP BENKOVIĆ</t>
  </si>
  <si>
    <t>ZLATKO BELEC</t>
  </si>
  <si>
    <t>HLEBINE</t>
  </si>
  <si>
    <t>ANDREA ZENIĆ</t>
  </si>
  <si>
    <t>IŠTVAN HORVAT</t>
  </si>
  <si>
    <t>IVAN VEDRIŠ</t>
  </si>
  <si>
    <t>IVAN MARAS</t>
  </si>
  <si>
    <t>PATKOVAC</t>
  </si>
  <si>
    <t>BOŽIDAR GERIĆ</t>
  </si>
  <si>
    <t>JABUČETA</t>
  </si>
  <si>
    <t>ŽELJAN GREGL</t>
  </si>
  <si>
    <t>ZDENKO ROGOVIĆ</t>
  </si>
  <si>
    <t>OROVAC</t>
  </si>
  <si>
    <t>PITOMAČA</t>
  </si>
  <si>
    <t>GITA KOŽAR</t>
  </si>
  <si>
    <t>DENIS ĐURIŠEVIĆ</t>
  </si>
  <si>
    <t>DRAŽEN BANJKOVEC</t>
  </si>
  <si>
    <t>HRŽENICA</t>
  </si>
  <si>
    <t>VINARIJA CVEKAN</t>
  </si>
  <si>
    <t>MIČETINEC</t>
  </si>
  <si>
    <t>ANĐELKO FUNDIĆ</t>
  </si>
  <si>
    <t>SUHA KATALENA</t>
  </si>
  <si>
    <t>NAGYTAD</t>
  </si>
  <si>
    <t>-</t>
  </si>
  <si>
    <t>ZLATNE DIPLOME</t>
  </si>
  <si>
    <t>BRONČANE DIPLOME</t>
  </si>
  <si>
    <t>SREBRNE DIPLOME</t>
  </si>
  <si>
    <t>PRIZNANJA</t>
  </si>
  <si>
    <t>ODBAČENA VINA</t>
  </si>
  <si>
    <t>ZLATKO SONENŠAJN</t>
  </si>
  <si>
    <t>TRAMINAC PROSUŠENE BOBICE</t>
  </si>
  <si>
    <t>CABERNET SAUVIGNON</t>
  </si>
  <si>
    <t>PJENUŠAC "COPRNJAK"</t>
  </si>
  <si>
    <t>DRAŽEN POPOVIĆ</t>
  </si>
  <si>
    <t>RAJNSKI RIZLING</t>
  </si>
  <si>
    <t>MJEŠAVINA SORATA</t>
  </si>
  <si>
    <t>ROMAN BENKEK</t>
  </si>
  <si>
    <t>VANJA BENKEK</t>
  </si>
  <si>
    <t>MJEŠAVINA CRNIH SORATA</t>
  </si>
  <si>
    <t>MJEŠAVINA SORATA POLUSUHO</t>
  </si>
  <si>
    <t>KERNER</t>
  </si>
  <si>
    <t>JOSIP CVETKOVIĆ</t>
  </si>
  <si>
    <t>GRAŠEVINA</t>
  </si>
  <si>
    <t>ŠEMOVCI</t>
  </si>
  <si>
    <t>MIJO KURTIĆ</t>
  </si>
  <si>
    <t>FAMILIJA CIKOŠ</t>
  </si>
  <si>
    <t>VALENTIN GRIVIĆ</t>
  </si>
  <si>
    <t>NOVO VIRJE</t>
  </si>
  <si>
    <t>OBITELJ HORVAT</t>
  </si>
  <si>
    <t>VELIKI OTOK</t>
  </si>
  <si>
    <t>MUŠKAT ŽUTI</t>
  </si>
  <si>
    <t>PINOT SIVI</t>
  </si>
  <si>
    <t>MARTINA CEPETIĆ</t>
  </si>
  <si>
    <t>MUŠKAT ŽUTI POLUSLATKO</t>
  </si>
  <si>
    <t>RAJNSKI RIZLING POLUSUHO</t>
  </si>
  <si>
    <t>PINOT SIVI POLUSUHO</t>
  </si>
  <si>
    <t>ZLATKO BENOTIĆ</t>
  </si>
  <si>
    <t>PETERANEC</t>
  </si>
  <si>
    <t>TOMISLAV BENOTIĆ</t>
  </si>
  <si>
    <t>VJEKOSLAV VUČETA</t>
  </si>
  <si>
    <t>ANTONIO PEROVIĆ</t>
  </si>
  <si>
    <t>MARKO GRGANJA</t>
  </si>
  <si>
    <t>MIROSLAV SABOLIĆ</t>
  </si>
  <si>
    <t>KLOŠTAR PODRAVSKI</t>
  </si>
  <si>
    <t>SOUVIGNON</t>
  </si>
  <si>
    <t>ALEN PAVEŠIĆ</t>
  </si>
  <si>
    <t>HAMPOVICA</t>
  </si>
  <si>
    <t>TAMARA PAVEC</t>
  </si>
  <si>
    <t>FRANKOVKA</t>
  </si>
  <si>
    <t>TIHOMIR PAVEC</t>
  </si>
  <si>
    <t>JURICA PETI</t>
  </si>
  <si>
    <t xml:space="preserve">BOŽO KICIVOJ </t>
  </si>
  <si>
    <t>OBITELJ VINCEK</t>
  </si>
  <si>
    <t xml:space="preserve">DARKO KEKELJ </t>
  </si>
  <si>
    <t>DARKO ODOBAŠIĆ</t>
  </si>
  <si>
    <t>MLADEN LAŠKAJ</t>
  </si>
  <si>
    <t>GRAŠEVINA-VINICA</t>
  </si>
  <si>
    <t>MJEŠAVINA SORATA  ???????</t>
  </si>
  <si>
    <t>IZIDOR PISKAČ</t>
  </si>
  <si>
    <t>ŠKRLET POLUSUHO</t>
  </si>
  <si>
    <t>MIROSLAV FRAJT</t>
  </si>
  <si>
    <t>MARTIN MESAROV</t>
  </si>
  <si>
    <t>DAVOR KRAŠEVAC</t>
  </si>
  <si>
    <t>DRAŽEN CIK</t>
  </si>
  <si>
    <t>MILORAD KUDELJNJAK</t>
  </si>
  <si>
    <t>DONJI MOSTI</t>
  </si>
  <si>
    <t>PINOT BIJELI</t>
  </si>
  <si>
    <t>SLAVKO RANILOVIĆ</t>
  </si>
  <si>
    <t>JOSIP STARČEVIĆ</t>
  </si>
  <si>
    <t>BJELOVAR</t>
  </si>
  <si>
    <t xml:space="preserve">MIRKO PEROK </t>
  </si>
  <si>
    <t>CUVEE ROSE POLUSUHO</t>
  </si>
  <si>
    <t>ŽELJKO TURBELIJA</t>
  </si>
  <si>
    <t>MJEŠAVINA SORATA 1</t>
  </si>
  <si>
    <t>MJEŠAVINA SORATA 2</t>
  </si>
  <si>
    <t>KATARINA GLAVNIK</t>
  </si>
  <si>
    <t>IVICA MOLNAR</t>
  </si>
  <si>
    <t>SILVANAC ZELENI</t>
  </si>
  <si>
    <t xml:space="preserve">ŠKRLET </t>
  </si>
  <si>
    <t>VESNA SAVIĆ</t>
  </si>
  <si>
    <t>SAUVIGNON</t>
  </si>
  <si>
    <t>FILAGRO D.O.O</t>
  </si>
  <si>
    <t>KUPINOVO VINO</t>
  </si>
  <si>
    <t>KRUNOSLAV ŽUŠKIN</t>
  </si>
  <si>
    <t>RENATO VENCL</t>
  </si>
  <si>
    <t>MJEŠAVINA SORATA BIJELA</t>
  </si>
  <si>
    <t>MARTIN FILIPOVIĆ</t>
  </si>
  <si>
    <t>MJEŠAVINA SORATA BIJELO</t>
  </si>
  <si>
    <t>MARIJAN CAREK</t>
  </si>
  <si>
    <t>SPOMENKO CIKAČ</t>
  </si>
  <si>
    <t>DARKO BALI</t>
  </si>
  <si>
    <t>GRAŠEVINA 1</t>
  </si>
  <si>
    <t>GRAŠEVINA 2</t>
  </si>
  <si>
    <t>ROBERT OSTRIŽ</t>
  </si>
  <si>
    <t>MJEŠAVINA BIJELIH SORATA</t>
  </si>
  <si>
    <t>RASINJA</t>
  </si>
  <si>
    <t>BOŽIDAR BALIJA</t>
  </si>
  <si>
    <t>MUKAT ŽUTI POLUSLATKI</t>
  </si>
  <si>
    <t>PINOT BIJELI POLUSUHO</t>
  </si>
  <si>
    <t>OPG RATKO TRNSKI</t>
  </si>
  <si>
    <t>KLEŠČEC POLUSUHO</t>
  </si>
  <si>
    <t>MUŠKAT ŽUTI POLUSUHO</t>
  </si>
  <si>
    <t>NENAD VEČENAJ</t>
  </si>
  <si>
    <t>ARONIJA MANDIĆ OPG</t>
  </si>
  <si>
    <t>LIPOVO BRDO</t>
  </si>
  <si>
    <t>ARONIJA VOĆNO VINO POLUSLATKO</t>
  </si>
  <si>
    <t>MARIJAN I ZDRAVKO VAKŠAN</t>
  </si>
  <si>
    <t>DANIJEL BUŠIĆ</t>
  </si>
  <si>
    <t>VJERAN BOŽO</t>
  </si>
  <si>
    <t>MIČETINAC</t>
  </si>
  <si>
    <t xml:space="preserve">RAJNSKI RIZLING </t>
  </si>
  <si>
    <t>ZELENI SILVANAC</t>
  </si>
  <si>
    <t xml:space="preserve">PINOT SIVI  </t>
  </si>
  <si>
    <t>JOSIP BANJKOVEC</t>
  </si>
  <si>
    <t>GRAŠEVINA POLUSUHO</t>
  </si>
  <si>
    <t>DALIBOR JAGIĆ</t>
  </si>
  <si>
    <t>SAUVIGNON POLUSUHO</t>
  </si>
  <si>
    <t>ZVONE CVITKOVIĆ</t>
  </si>
  <si>
    <t>LAŠKI RIZLING</t>
  </si>
  <si>
    <t>PINOT BIJELIH POLUSUHO</t>
  </si>
  <si>
    <t>ZDENKO JANČI</t>
  </si>
  <si>
    <t xml:space="preserve">SAUVIGNON  </t>
  </si>
  <si>
    <t>KERNER POLUSUHO</t>
  </si>
  <si>
    <t>SINIŠA BARBERIĆ</t>
  </si>
  <si>
    <t>MLADEN KUREŠEVIĆ</t>
  </si>
  <si>
    <t>BILJANA KUREŠEVIĆ</t>
  </si>
  <si>
    <t>VINARIJA KORENKO</t>
  </si>
  <si>
    <t>KRIŽEVCI</t>
  </si>
  <si>
    <t>GRAŠEVINA ELIZABETA</t>
  </si>
  <si>
    <t>OBITELJ DABAC</t>
  </si>
  <si>
    <t>DEREZA</t>
  </si>
  <si>
    <t>OBITELJ FURMEK</t>
  </si>
  <si>
    <t>GRABOVNICA</t>
  </si>
  <si>
    <t>ŠKRLET</t>
  </si>
  <si>
    <t>OBITELJ BRNJANEC</t>
  </si>
  <si>
    <t>ČAZMA</t>
  </si>
  <si>
    <t>OBITELJ KATALENIĆ</t>
  </si>
  <si>
    <t>OBITELJ HALAČEK</t>
  </si>
  <si>
    <t>MOLVE</t>
  </si>
  <si>
    <t>OBITELJ ADAKOVIĆ</t>
  </si>
  <si>
    <t>OBITELJ DELIĆ</t>
  </si>
  <si>
    <t>PINOT CRNI</t>
  </si>
  <si>
    <t>ŽELJKO CAREK</t>
  </si>
  <si>
    <t>RADOSLAV VRAŽIĆ</t>
  </si>
  <si>
    <t>SUBOTICA PODRAVSKA</t>
  </si>
  <si>
    <t>MARIJAN VRAŽIĆ</t>
  </si>
  <si>
    <t>SLAVKO DOLENČIĆ</t>
  </si>
  <si>
    <t>VELIKO TROJSTVO</t>
  </si>
  <si>
    <t>MIRKO CRNKOVIĆ</t>
  </si>
  <si>
    <t>JOSIP JUREN</t>
  </si>
  <si>
    <t>OBITELJ PINTAR-ŠMIT</t>
  </si>
  <si>
    <t>RICHARD PETI</t>
  </si>
  <si>
    <t>ZLATKO VARGIĆ</t>
  </si>
  <si>
    <t>CHARDONNAY POLUSUHO</t>
  </si>
  <si>
    <t>MATIJA BENKOVIĆ</t>
  </si>
  <si>
    <t>VLADIMIR TOMEC</t>
  </si>
  <si>
    <t>VRANIC ISTVAN</t>
  </si>
  <si>
    <t>NAGYATAD MAĐARSKA</t>
  </si>
  <si>
    <t>TUSCHER GUIDO</t>
  </si>
  <si>
    <t>BOHM GYULA</t>
  </si>
  <si>
    <t>OTVOSKONYI MAĐARSKA</t>
  </si>
  <si>
    <t>TOTH  ZOLTAN</t>
  </si>
  <si>
    <t>FILLER JOZSEF</t>
  </si>
  <si>
    <t>DANIEL BENKUS</t>
  </si>
  <si>
    <t>CSERSZEGI FUSZERES 2018. FELSZARAZ</t>
  </si>
  <si>
    <t>VEGYES FEHER 2018. FELSZARAZ</t>
  </si>
  <si>
    <t>IRSAI OLIVER 2019. FELSZARAZ</t>
  </si>
  <si>
    <t>KEKFRANKOS ROSE 2019. SZARAZ</t>
  </si>
  <si>
    <t>ZWEIGELT ROSE 2019. SZARAZ</t>
  </si>
  <si>
    <t>BIANKA-ZENIT 2019. SZARAZ</t>
  </si>
  <si>
    <t>IVAN MATONIČKIN</t>
  </si>
  <si>
    <t>MJŠAVINA BIJELIH SORATA POLUSUHO</t>
  </si>
  <si>
    <t>IVICA ŠIGNJAR</t>
  </si>
  <si>
    <t>TRAMINAC POLUSUHO</t>
  </si>
  <si>
    <t xml:space="preserve">GRAŠEVINA 1 </t>
  </si>
  <si>
    <t>GRAŠEVINA 2 POLUSUHO</t>
  </si>
  <si>
    <t>ADOLF ŽAGER</t>
  </si>
  <si>
    <t>BULINAC</t>
  </si>
  <si>
    <t>TIBOR TOBER</t>
  </si>
  <si>
    <t>IVAN BAŽULIĆ</t>
  </si>
  <si>
    <t>SEVERIN</t>
  </si>
  <si>
    <t>OPG MARIJANA VUJIĆ</t>
  </si>
  <si>
    <t xml:space="preserve">CUVEE  </t>
  </si>
  <si>
    <t>ZLATKO HRŽENJAK</t>
  </si>
  <si>
    <t>GORAN JADAN</t>
  </si>
  <si>
    <t>ZORAN HORVAT</t>
  </si>
  <si>
    <t>MJEŠAVINA BIJELIH SORATA POLUSUHO</t>
  </si>
  <si>
    <t>MLADEN FANCEV</t>
  </si>
  <si>
    <t>KALINOVAC</t>
  </si>
  <si>
    <t>MIJO BAZIJANEC</t>
  </si>
  <si>
    <t>DARKO BUJANEC</t>
  </si>
  <si>
    <t>VARAŽDINSKE TOPLICE</t>
  </si>
  <si>
    <t xml:space="preserve">TRAMINAC </t>
  </si>
  <si>
    <t>MARIN FERDERBER</t>
  </si>
  <si>
    <t>GORAN REĐEP</t>
  </si>
  <si>
    <t>BOŠKO STANEŠIĆ</t>
  </si>
  <si>
    <t>ANA-MARIJA PATAČKO</t>
  </si>
  <si>
    <t>MIROSLAV PATAČKO</t>
  </si>
  <si>
    <t>VINARIJA CIK</t>
  </si>
  <si>
    <t>CUVEE</t>
  </si>
  <si>
    <t>GRAŠEVINA 2018.</t>
  </si>
  <si>
    <t>JOSIP KOLARIC</t>
  </si>
  <si>
    <t>SLAVKO MATKOV</t>
  </si>
  <si>
    <t>MARIJAN CEPETIĆ</t>
  </si>
  <si>
    <t>MATIJA IVANDIJA</t>
  </si>
  <si>
    <t>MJEŠINA BIJELIH SORATA</t>
  </si>
  <si>
    <t>DAMIR KOKOTIĆ</t>
  </si>
  <si>
    <t>OPG ODOBAŠIĆ ŽELJKO</t>
  </si>
  <si>
    <t>SAŠA MARČEN</t>
  </si>
  <si>
    <t>ŽELJKO FERENČAK</t>
  </si>
  <si>
    <t>ZLATKO MUHVIĆ</t>
  </si>
  <si>
    <t>ZAGREB</t>
  </si>
  <si>
    <t>BRANKO BORANIĆ</t>
  </si>
  <si>
    <t>ALOJZ PAVLIĆ</t>
  </si>
  <si>
    <t xml:space="preserve">MJEŠAVINA BIJELIH SORATA  </t>
  </si>
  <si>
    <t>MARKO JELIĆ</t>
  </si>
  <si>
    <t>IVAN KOSEC</t>
  </si>
  <si>
    <t>KRALJEVINA</t>
  </si>
  <si>
    <t>HRVOJE ANTOLIĆ</t>
  </si>
  <si>
    <t>MALVAZIJA</t>
  </si>
  <si>
    <t>ŽELJKO ŠKRINJAR</t>
  </si>
  <si>
    <t>GRAŠEVINA 1 POLUSUHO</t>
  </si>
  <si>
    <t>ALEN BAN</t>
  </si>
  <si>
    <t>PRUGOVAC</t>
  </si>
  <si>
    <t>MANZONI BIJELI</t>
  </si>
  <si>
    <t>TIHOMIR PEROKOVIĆ</t>
  </si>
  <si>
    <t>KOPRIVNIČKI BREGI</t>
  </si>
  <si>
    <t>VRANAC CRNI</t>
  </si>
  <si>
    <t>FILIP HALAČEK</t>
  </si>
  <si>
    <t>STJEPAN KRALJ</t>
  </si>
  <si>
    <t>GRAŠEVINA 2016.</t>
  </si>
  <si>
    <t>DALIBOR RAC</t>
  </si>
  <si>
    <t>STJEPAN PEHARDA</t>
  </si>
  <si>
    <t>JEDUŠEVAC</t>
  </si>
  <si>
    <t>IVAN MESAROV</t>
  </si>
  <si>
    <t>MIRAN PERŠINOVIĆ</t>
  </si>
  <si>
    <t>MIROSLAV BENKEK</t>
  </si>
  <si>
    <t>MLADEN IVANČAN</t>
  </si>
  <si>
    <t>MJEŠAVINA BIJELIH SORATA "A"</t>
  </si>
  <si>
    <t>MJEŠAVINA BIJELIH SORATA "B"</t>
  </si>
  <si>
    <t>MIRKO JAKOVIĆ</t>
  </si>
  <si>
    <t>MJEŠAVINA BIJELIH SORATA "130"</t>
  </si>
  <si>
    <t>MJEŠAVINA BIJELIH SORATA "175"</t>
  </si>
  <si>
    <t>TOMISLAV ZVONAR</t>
  </si>
  <si>
    <t>TOMISLAV IVANDIJA</t>
  </si>
  <si>
    <t>MARTIN KOVAČIĆ</t>
  </si>
  <si>
    <t>OPG ZORAN FUTEK</t>
  </si>
  <si>
    <t>SVETI ĐURĐ</t>
  </si>
  <si>
    <t>OBITELJ DAMIRA MARKOVIĆA</t>
  </si>
  <si>
    <t>PRILES</t>
  </si>
  <si>
    <t>OBITELJ BALAŠKO</t>
  </si>
  <si>
    <t>ZDRAVKO LENARDIĆ</t>
  </si>
  <si>
    <t>GORDANA MATONIČKIN-ĆURIĆ</t>
  </si>
  <si>
    <t>JOSIP CIKOŠ</t>
  </si>
  <si>
    <t>ZLATKO BUŠIĆ</t>
  </si>
  <si>
    <t>VLADIMIR CVITKOVIĆ</t>
  </si>
  <si>
    <t>MJEŠAVINA BIJELIH SORATA KATARINA</t>
  </si>
  <si>
    <t>MJEŠAVINA BIJELIH SORATA MARTA</t>
  </si>
  <si>
    <t>MARIJAN GLAVAČ</t>
  </si>
  <si>
    <t>OROSLAVJE</t>
  </si>
  <si>
    <t>AUGUSTIN ŠIMEK</t>
  </si>
  <si>
    <t>TOMISLAV BLAŽOTINEC</t>
  </si>
  <si>
    <t>SIGETEC</t>
  </si>
  <si>
    <t>MJEŠAVINA BIJELI SORATA</t>
  </si>
  <si>
    <t>GRAŠEVINA KASNA BERBA SLATKO 2018.</t>
  </si>
  <si>
    <t>KLEŠČEC</t>
  </si>
  <si>
    <t>MAZONI BIJELI</t>
  </si>
  <si>
    <t>TRAMINAC</t>
  </si>
  <si>
    <t>MAĐARI</t>
  </si>
  <si>
    <t>VOĆNA VINA</t>
  </si>
  <si>
    <t>PJENUŠAC</t>
  </si>
  <si>
    <t>Dodatak nazivu sorte</t>
  </si>
  <si>
    <t>Graševina</t>
  </si>
  <si>
    <t>Sauvignon Blanc</t>
  </si>
  <si>
    <t>Sauvignon Cabernet</t>
  </si>
  <si>
    <t>Chardonnay</t>
  </si>
  <si>
    <t>Pinot bijeli</t>
  </si>
  <si>
    <t>Pinot sivi</t>
  </si>
  <si>
    <t>Pinot crni</t>
  </si>
  <si>
    <t>Solaris</t>
  </si>
  <si>
    <t>Rajnski rizling</t>
  </si>
  <si>
    <t>Manzzoni bijeli</t>
  </si>
  <si>
    <t>Mješavina bijelih sorata</t>
  </si>
  <si>
    <t>Mješavina crnih sorata</t>
  </si>
  <si>
    <t>Muškat žuti</t>
  </si>
  <si>
    <t>Laški rizling</t>
  </si>
  <si>
    <t>Silvanac zeleni</t>
  </si>
  <si>
    <t>Škrlet</t>
  </si>
  <si>
    <t>Frankovka</t>
  </si>
  <si>
    <t>Kerner</t>
  </si>
  <si>
    <t>Kraljevina</t>
  </si>
  <si>
    <t>Malvazija</t>
  </si>
  <si>
    <t>Klešćec</t>
  </si>
  <si>
    <t>Pjenušavo vino</t>
  </si>
  <si>
    <t>Traminac</t>
  </si>
  <si>
    <t>Voćno vino</t>
  </si>
  <si>
    <t>Veliko zlato</t>
  </si>
  <si>
    <t>KLANJEC</t>
  </si>
  <si>
    <t>OBITELJ VEČENAJ</t>
  </si>
  <si>
    <t>SUHO</t>
  </si>
  <si>
    <t>VEČENAJ DEJAN</t>
  </si>
  <si>
    <t>ČOLIG JASMIN</t>
  </si>
  <si>
    <t>GLAS MLADEN</t>
  </si>
  <si>
    <t>HRŽENJAK ZLATKO</t>
  </si>
  <si>
    <t>POSAVEC JURICA</t>
  </si>
  <si>
    <t>DEREŽIĆ MARINKO</t>
  </si>
  <si>
    <t>PUŽ ALEN</t>
  </si>
  <si>
    <t>LJUBIĆ LEO</t>
  </si>
  <si>
    <t>MJEŠAVINA MARTA</t>
  </si>
  <si>
    <t>MJEŠAVINA MARIJA</t>
  </si>
  <si>
    <t>BENKEK ROMAN</t>
  </si>
  <si>
    <t>POLUSUHO</t>
  </si>
  <si>
    <t>SYRAH</t>
  </si>
  <si>
    <t>ŠIGNJAR MARKO</t>
  </si>
  <si>
    <t>SONENŠAJN ZLATKO</t>
  </si>
  <si>
    <t>TRAMINAC LEDENA BERBA 2014.</t>
  </si>
  <si>
    <t>BAZGA DESERTNO VINO</t>
  </si>
  <si>
    <t>SLATKO</t>
  </si>
  <si>
    <t>OBITELJ STANEŠIĆ</t>
  </si>
  <si>
    <t>ODORČIĆ JOSIP</t>
  </si>
  <si>
    <t>KAPELA</t>
  </si>
  <si>
    <t>FELETAR SAŠA</t>
  </si>
  <si>
    <t>GREGL ŽELJAN</t>
  </si>
  <si>
    <t>ĐURĐEVIĆ MOMČILO</t>
  </si>
  <si>
    <t>MATANČIĆ MATIJA</t>
  </si>
  <si>
    <t>KADEŽABEK IVAN</t>
  </si>
  <si>
    <t>KOLENKO FRANJO</t>
  </si>
  <si>
    <t>MIHINICA FILIP</t>
  </si>
  <si>
    <t>OPG ODOBAŠIĆ</t>
  </si>
  <si>
    <t>PODRUM VILLA LIPICA 
VINA HARSAN</t>
  </si>
  <si>
    <t>KRAŠEVAC DAVOR</t>
  </si>
  <si>
    <t>HORVAT ZORAN</t>
  </si>
  <si>
    <t>MUJIĆ IVICA</t>
  </si>
  <si>
    <t>GAŠPARAC JOSIP</t>
  </si>
  <si>
    <t>LASOVAC</t>
  </si>
  <si>
    <t>ŽAGER ADOLF</t>
  </si>
  <si>
    <t>ŠIGNJAR ŽELJKO</t>
  </si>
  <si>
    <t xml:space="preserve">TRAMINAC  </t>
  </si>
  <si>
    <t>VINA VRAŽIĆ</t>
  </si>
  <si>
    <t>KOVAČIĆ PATRIK</t>
  </si>
  <si>
    <t>MJEŠAVINA BIJELIH SORATA 2</t>
  </si>
  <si>
    <t>MJEŠAVINA BIJELIH SORATA 1</t>
  </si>
  <si>
    <t>FRAJT DANIJEL</t>
  </si>
  <si>
    <t>CUVEE KRIŽANJE</t>
  </si>
  <si>
    <t>GRAŠEVINA (MLADE)</t>
  </si>
  <si>
    <t>GRAŠEVINA (STARE)</t>
  </si>
  <si>
    <t>GRGANJA MARKO</t>
  </si>
  <si>
    <t>PAVEC TIHOMIR</t>
  </si>
  <si>
    <t>PAVEC TAMARA</t>
  </si>
  <si>
    <t>ŽON DARKO</t>
  </si>
  <si>
    <t>JURKOV DRAŽEN</t>
  </si>
  <si>
    <t>KEKELJ DARKO</t>
  </si>
  <si>
    <t>OPG VESNA SAVIĆ</t>
  </si>
  <si>
    <t>SABOLIĆ MIROSLAV</t>
  </si>
  <si>
    <t>SAUVIGNON BLANC</t>
  </si>
  <si>
    <t>KAPELČAN KREŠIMIR</t>
  </si>
  <si>
    <t>VUKOVIĆ VLADIMIR</t>
  </si>
  <si>
    <t>CAREK ŽELJKO</t>
  </si>
  <si>
    <t>BALOGOVIĆ MARKO</t>
  </si>
  <si>
    <t>KOLAREVIĆ TIHOMIR</t>
  </si>
  <si>
    <t>OBITELJ CIKOŠ</t>
  </si>
  <si>
    <t>BEČEIĆ ZLATKO</t>
  </si>
  <si>
    <t>RUPIĆ DARKO</t>
  </si>
  <si>
    <t>SREDNJI MOSTI</t>
  </si>
  <si>
    <t>PANDUR DRAŽEN</t>
  </si>
  <si>
    <t>LOVRAK TOMISLAV</t>
  </si>
  <si>
    <t>BOLTEKOVIĆ TKALEC BOŽO</t>
  </si>
  <si>
    <t>CIK DRAŽEN</t>
  </si>
  <si>
    <t>SELJAČKO DOMAĆINSTVO IVANČAN</t>
  </si>
  <si>
    <t>VOĆNO VINO VIŠNJA</t>
  </si>
  <si>
    <t>PETROVIĆ DANIJEL</t>
  </si>
  <si>
    <t>ADAKOVIĆ JAKOB</t>
  </si>
  <si>
    <t>FILIPOVIĆ MARTIN</t>
  </si>
  <si>
    <t>JUREN JOSIP</t>
  </si>
  <si>
    <t>CESARIĆ MARIO</t>
  </si>
  <si>
    <t>MLAKAR VLADIMIR</t>
  </si>
  <si>
    <t>MLAKAR i CESARIĆ</t>
  </si>
  <si>
    <t>OPG MARIĆ</t>
  </si>
  <si>
    <t>ROGOVIĆ ZDENKO</t>
  </si>
  <si>
    <t>KAKŠA DRAŽEN</t>
  </si>
  <si>
    <t>STARČEVIĆ JOSIP</t>
  </si>
  <si>
    <t>LOVRIĆ DRAGO</t>
  </si>
  <si>
    <t>VISOVI</t>
  </si>
  <si>
    <t>BARBERIĆ SINIŠA</t>
  </si>
  <si>
    <t>KAURIN TOMISLAV</t>
  </si>
  <si>
    <t>HRSOVO</t>
  </si>
  <si>
    <t>CIRKVENSKO BRDO</t>
  </si>
  <si>
    <t>CIGLENA</t>
  </si>
  <si>
    <t>ŠOLČIĆ MATIJA</t>
  </si>
  <si>
    <t>BILEG DARKO</t>
  </si>
  <si>
    <t>ŽDRALOVI</t>
  </si>
  <si>
    <t>KICIVOJ BOŽO</t>
  </si>
  <si>
    <t>GLAVAČ MARIJAN - DARKO</t>
  </si>
  <si>
    <t>GRAŠEVINA JAKOV</t>
  </si>
  <si>
    <t>GRAŠEVINA PETAR</t>
  </si>
  <si>
    <t>GRAŠEVINA FILIP</t>
  </si>
  <si>
    <t>LEGRADI MATIJA</t>
  </si>
  <si>
    <t>KOLIĆ MARTIN</t>
  </si>
  <si>
    <t>HALAČEK FILIP</t>
  </si>
  <si>
    <t>VUJČIĆ SAŠA</t>
  </si>
  <si>
    <t>MIKOR MARINO</t>
  </si>
  <si>
    <t>ZWEIGELT</t>
  </si>
  <si>
    <t>MOLNAR IVICA</t>
  </si>
  <si>
    <t>OBITELJ PETI</t>
  </si>
  <si>
    <t>ĆOSO LUKA</t>
  </si>
  <si>
    <t>ĐERI MARTIN</t>
  </si>
  <si>
    <t>FERDINANDOVAC</t>
  </si>
  <si>
    <t>FRANKOVKA CRNA</t>
  </si>
  <si>
    <t>FRANKOVKA ROSE</t>
  </si>
  <si>
    <t>BOTINAC</t>
  </si>
  <si>
    <t>CVITKOVIĆ ZVONE</t>
  </si>
  <si>
    <t>ZVONAR TOMISLAV</t>
  </si>
  <si>
    <t>ZVONAR MARIO</t>
  </si>
  <si>
    <t>ŽUŠKIN KRUNOSLAV</t>
  </si>
  <si>
    <t>JANČI ZDENKO</t>
  </si>
  <si>
    <t>BOBONJ BORIS</t>
  </si>
  <si>
    <t>KOZIĆ ANTE</t>
  </si>
  <si>
    <t>JANDRAŠIČEC SENKA</t>
  </si>
  <si>
    <t>ROSE CUVEE</t>
  </si>
  <si>
    <t>CRNKOVIĆ MIRKO</t>
  </si>
  <si>
    <t>DOLENČIĆ SLAVKO</t>
  </si>
  <si>
    <t>HORVATIĆ MIRJANA</t>
  </si>
  <si>
    <t>SAVIĆ MILJENKO</t>
  </si>
  <si>
    <t>GRAŠEVINA KOSTANJIĆ</t>
  </si>
  <si>
    <t>TOMEC VLADIMIR</t>
  </si>
  <si>
    <t>MARAS IVAN</t>
  </si>
  <si>
    <t>BLAŽOTINEC TOMISLAV</t>
  </si>
  <si>
    <t>GRAŠEVINA SE</t>
  </si>
  <si>
    <t>GRAŠEVINA S7</t>
  </si>
  <si>
    <t>BELEC ZLATKO</t>
  </si>
  <si>
    <t>MESAROV IVAN</t>
  </si>
  <si>
    <t>MATONIČKIN-ĆURIĆ GORDANA</t>
  </si>
  <si>
    <t>BAZIJANEC ŽELJKO</t>
  </si>
  <si>
    <t>KOCIJAN DANIJEL</t>
  </si>
  <si>
    <t>BANJKOVEC NEVEN</t>
  </si>
  <si>
    <t>JAGIĆ DALIBOR</t>
  </si>
  <si>
    <t>RADMILOVIĆ NINO</t>
  </si>
  <si>
    <t>DELOVI</t>
  </si>
  <si>
    <t>GENERALIĆ MATIJA</t>
  </si>
  <si>
    <t>LAŠKAJ MLADEN</t>
  </si>
  <si>
    <t>SAUVIGNON CABERNET</t>
  </si>
  <si>
    <t>KOMES DAVID</t>
  </si>
  <si>
    <t>REKA</t>
  </si>
  <si>
    <t>BUŠIĆ ZLATKO</t>
  </si>
  <si>
    <t>IVOREK DENIS</t>
  </si>
  <si>
    <t>GORNJI MOSTI</t>
  </si>
  <si>
    <t>ŠIGNJAR IVICA</t>
  </si>
  <si>
    <t>BAN ALEN</t>
  </si>
  <si>
    <t>ROSE</t>
  </si>
  <si>
    <t>LEŠČAN MARKO</t>
  </si>
  <si>
    <t>IVANČAN MIHAEL</t>
  </si>
  <si>
    <t>IVANČAN MLADEN</t>
  </si>
  <si>
    <t>IVANĆAN MLADEN</t>
  </si>
  <si>
    <t xml:space="preserve">GRAŠEVINA 2 </t>
  </si>
  <si>
    <t>FERENČAK ŽELJKO</t>
  </si>
  <si>
    <t>OBITELJ KOLARIC</t>
  </si>
  <si>
    <t>CEPETIĆ MARIJAN</t>
  </si>
  <si>
    <t>FANCEV MLADEN</t>
  </si>
  <si>
    <t>LUKIĆ MIRKO</t>
  </si>
  <si>
    <t>ŠEGRT SINIŠA</t>
  </si>
  <si>
    <t>POLAN DRAGUTIN</t>
  </si>
  <si>
    <t>LJUBIĆ ŽELJKO</t>
  </si>
  <si>
    <t>OPG BOJAN VUJIĆ</t>
  </si>
  <si>
    <t>TUDIĆ MARKO</t>
  </si>
  <si>
    <t>RANILOVIĆ MATIJA</t>
  </si>
  <si>
    <t>BENKUS DANIEL</t>
  </si>
  <si>
    <t>PETRAS ANITA</t>
  </si>
  <si>
    <t>GOTAL IVAN</t>
  </si>
  <si>
    <t>ZAGORŠČAK MARIO</t>
  </si>
  <si>
    <t>VALIŽIĆ MATO</t>
  </si>
  <si>
    <t>VLAISLAV</t>
  </si>
  <si>
    <t>BABEC ŽELJKO</t>
  </si>
  <si>
    <t>DUKIĆ MARKO</t>
  </si>
  <si>
    <t>PEHARDA STJEPAN</t>
  </si>
  <si>
    <t>MUŠKAT OTONEL</t>
  </si>
  <si>
    <t>PATAČKO DUBRAVKA</t>
  </si>
  <si>
    <t>PATAČKO BRANKO</t>
  </si>
  <si>
    <t>HEGEDIĆ EDUARD</t>
  </si>
  <si>
    <t>KONJEVIĆ TOMISLAV</t>
  </si>
  <si>
    <t>LUDBREG</t>
  </si>
  <si>
    <t>SELEŠ FERDO</t>
  </si>
  <si>
    <t>GRKINE</t>
  </si>
  <si>
    <t>KOVAČ IVAN</t>
  </si>
  <si>
    <t>ŠIMEK AUGUSTIN</t>
  </si>
  <si>
    <t>GERIĆ BOŽIDAR</t>
  </si>
  <si>
    <t>MARTINOVIĆ MARKO</t>
  </si>
  <si>
    <t>ŠTAGLINEC</t>
  </si>
  <si>
    <t>KOKOTIĆ DAMIR</t>
  </si>
  <si>
    <t>OPG SRETNI BREG</t>
  </si>
  <si>
    <t>GRGIĆ MARIN</t>
  </si>
  <si>
    <t>GRAŠEVINA ILOK</t>
  </si>
  <si>
    <t>RAJNSKI RIZLING 2022</t>
  </si>
  <si>
    <t>SAUVIGNON CABERNET ROSE 2023</t>
  </si>
  <si>
    <t>CHARDONNAY 2022</t>
  </si>
  <si>
    <t>LENARDIĆ ZDRAVKO</t>
  </si>
  <si>
    <t>ŠESTAK IVICA</t>
  </si>
  <si>
    <t xml:space="preserve">OBITELJ BALAŠKO </t>
  </si>
  <si>
    <t>MJEŠAVINA BIJELIH SORATA G</t>
  </si>
  <si>
    <t>MJEŠAVINA BIJELIH SORATA Z</t>
  </si>
  <si>
    <t>UVIP ŠEMOVCI</t>
  </si>
  <si>
    <t>HORVAT ZLATKO</t>
  </si>
  <si>
    <t>ĐURIŠEVIĆ DENIS</t>
  </si>
  <si>
    <t>DUNAVSKI RIZLING</t>
  </si>
  <si>
    <t>TOMEC IVAN</t>
  </si>
  <si>
    <t>MJEŠAVINA BIJELIH SORATA 175</t>
  </si>
  <si>
    <t>MJEŠAVINA BIJELIH SORATA 200</t>
  </si>
  <si>
    <t>IVANDIJA TOMISLAV</t>
  </si>
  <si>
    <t>IVANDIJA MATIJA</t>
  </si>
  <si>
    <t>BENKEK MIROSLAV</t>
  </si>
  <si>
    <t>RAVENSKI DARIO</t>
  </si>
  <si>
    <t>JEMBREK TOMISLAV</t>
  </si>
  <si>
    <t>PODRAVSKA SUBOTICA</t>
  </si>
  <si>
    <t>FRANJIĆ SAŠA</t>
  </si>
  <si>
    <t>FUČEK JOSIP</t>
  </si>
  <si>
    <t>ŠIROKI IVICA</t>
  </si>
  <si>
    <t>GOLA</t>
  </si>
  <si>
    <t>CVITKOVIĆ VLADIMIR</t>
  </si>
  <si>
    <t>ŽUPANIĆ MARIO</t>
  </si>
  <si>
    <t>RAC DALIBOR</t>
  </si>
  <si>
    <t>MANZZONI BIJELI</t>
  </si>
  <si>
    <t>SILVANAC ZELENI 2022</t>
  </si>
  <si>
    <t>merkaptani</t>
  </si>
  <si>
    <t>oksidacija</t>
  </si>
  <si>
    <t>JAKOVIĆ MIRKO</t>
  </si>
  <si>
    <t>redukcija
merkaptani</t>
  </si>
  <si>
    <t>octikavo
plijesan</t>
  </si>
  <si>
    <t>etil-acetat</t>
  </si>
  <si>
    <t>octikavost</t>
  </si>
  <si>
    <t>oksidacija
octikavo
etil-acetat</t>
  </si>
  <si>
    <t>hlapiva k,
oksidacija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</si>
</sst>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7"/>
      <name val="Arial"/>
      <family val="2"/>
      <charset val="238"/>
    </font>
    <font>
      <sz val="5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8" borderId="2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1" fillId="8" borderId="1" xfId="0" applyNumberFormat="1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vertical="center"/>
    </xf>
    <xf numFmtId="1" fontId="4" fillId="0" borderId="0" xfId="0" applyNumberFormat="1" applyFont="1"/>
    <xf numFmtId="0" fontId="8" fillId="3" borderId="8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 wrapText="1"/>
    </xf>
    <xf numFmtId="2" fontId="8" fillId="3" borderId="5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2" fontId="8" fillId="0" borderId="5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8" fillId="8" borderId="8" xfId="0" applyFont="1" applyFill="1" applyBorder="1" applyAlignment="1">
      <alignment vertical="center"/>
    </xf>
    <xf numFmtId="0" fontId="4" fillId="8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1" fontId="5" fillId="8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5" fillId="8" borderId="4" xfId="0" applyFont="1" applyFill="1" applyBorder="1" applyAlignment="1">
      <alignment vertical="center"/>
    </xf>
    <xf numFmtId="0" fontId="8" fillId="8" borderId="4" xfId="0" applyFont="1" applyFill="1" applyBorder="1" applyAlignment="1">
      <alignment vertical="center"/>
    </xf>
    <xf numFmtId="0" fontId="1" fillId="8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8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1" fontId="8" fillId="8" borderId="5" xfId="0" applyNumberFormat="1" applyFont="1" applyFill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1" fontId="1" fillId="8" borderId="5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8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8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" fontId="0" fillId="2" borderId="1" xfId="0" applyNumberFormat="1" applyFill="1" applyBorder="1" applyAlignment="1">
      <alignment horizontal="center" vertical="center"/>
    </xf>
    <xf numFmtId="1" fontId="1" fillId="8" borderId="2" xfId="0" applyNumberFormat="1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1" fontId="5" fillId="8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8" borderId="4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0" fillId="0" borderId="0" xfId="0" applyFont="1"/>
    <xf numFmtId="0" fontId="2" fillId="8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" fillId="10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 wrapText="1"/>
    </xf>
    <xf numFmtId="1" fontId="1" fillId="10" borderId="1" xfId="0" applyNumberFormat="1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2" fillId="10" borderId="0" xfId="0" applyFont="1" applyFill="1" applyAlignment="1">
      <alignment vertical="center"/>
    </xf>
    <xf numFmtId="0" fontId="2" fillId="10" borderId="0" xfId="0" applyFont="1" applyFill="1"/>
    <xf numFmtId="1" fontId="5" fillId="10" borderId="1" xfId="0" applyNumberFormat="1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10" borderId="8" xfId="0" applyFont="1" applyFill="1" applyBorder="1" applyAlignment="1">
      <alignment vertical="center"/>
    </xf>
    <xf numFmtId="2" fontId="1" fillId="10" borderId="5" xfId="0" applyNumberFormat="1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2" fontId="1" fillId="10" borderId="1" xfId="0" applyNumberFormat="1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1" fontId="1" fillId="10" borderId="1" xfId="0" applyNumberFormat="1" applyFont="1" applyFill="1" applyBorder="1" applyAlignment="1">
      <alignment horizontal="center" vertical="center" wrapText="1"/>
    </xf>
    <xf numFmtId="1" fontId="12" fillId="1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1" fontId="7" fillId="4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vertical="center"/>
    </xf>
    <xf numFmtId="0" fontId="8" fillId="10" borderId="1" xfId="0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right" vertical="center"/>
    </xf>
    <xf numFmtId="0" fontId="6" fillId="5" borderId="14" xfId="0" applyFont="1" applyFill="1" applyBorder="1" applyAlignment="1">
      <alignment horizontal="right" vertical="center"/>
    </xf>
    <xf numFmtId="0" fontId="6" fillId="5" borderId="11" xfId="0" applyFont="1" applyFill="1" applyBorder="1" applyAlignment="1">
      <alignment horizontal="right" vertical="center" indent="1"/>
    </xf>
    <xf numFmtId="1" fontId="6" fillId="0" borderId="12" xfId="0" applyNumberFormat="1" applyFont="1" applyBorder="1" applyAlignment="1">
      <alignment horizontal="right" vertical="center" indent="1"/>
    </xf>
    <xf numFmtId="0" fontId="6" fillId="5" borderId="10" xfId="0" applyFont="1" applyFill="1" applyBorder="1" applyAlignment="1">
      <alignment horizontal="right" vertical="center" indent="1"/>
    </xf>
    <xf numFmtId="1" fontId="6" fillId="0" borderId="9" xfId="0" applyNumberFormat="1" applyFont="1" applyBorder="1" applyAlignment="1">
      <alignment horizontal="right" vertical="center" indent="1"/>
    </xf>
    <xf numFmtId="1" fontId="6" fillId="5" borderId="9" xfId="0" applyNumberFormat="1" applyFont="1" applyFill="1" applyBorder="1" applyAlignment="1">
      <alignment horizontal="right" vertical="center" inden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o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fill>
        <patternFill patternType="solid">
          <fgColor indexed="64"/>
          <bgColor indexed="8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1" displayName="List1" ref="B5:H305" totalsRowShown="0" headerRowDxfId="10" dataDxfId="8" headerRowBorderDxfId="9" tableBorderDxfId="7">
  <autoFilter ref="B5:H305" xr:uid="{00000000-0009-0000-0100-000001000000}">
    <filterColumn colId="5">
      <filters>
        <filter val="65"/>
        <filter val="70"/>
        <filter val="71"/>
        <filter val="72"/>
        <filter val="73"/>
        <filter val="75"/>
        <filter val="76"/>
        <filter val="77"/>
        <filter val="78"/>
        <filter val="79"/>
        <filter val="80"/>
        <filter val="82"/>
        <filter val="83"/>
        <filter val="84"/>
        <filter val="85"/>
        <filter val="86"/>
        <filter val="87"/>
        <filter val="88"/>
      </filters>
    </filterColumn>
  </autoFilter>
  <sortState xmlns:xlrd2="http://schemas.microsoft.com/office/spreadsheetml/2017/richdata2" ref="B6:H260">
    <sortCondition ref="B5:B260"/>
  </sortState>
  <tableColumns count="7">
    <tableColumn id="1" xr3:uid="{00000000-0010-0000-0000-000001000000}" name="Br." dataDxfId="6"/>
    <tableColumn id="2" xr3:uid="{00000000-0010-0000-0000-000002000000}" name="Izlagač" dataDxfId="5"/>
    <tableColumn id="3" xr3:uid="{00000000-0010-0000-0000-000003000000}" name="Mjesto" dataDxfId="4"/>
    <tableColumn id="11" xr3:uid="{CE1FFAA1-8C22-43C6-A630-670BF8FCA18B}" name="Sorta" dataDxfId="3"/>
    <tableColumn id="9" xr3:uid="{C37D4DA5-679F-4F61-BDEF-F5D85A0BA8E2}" name="Dodatak nazivu sorte" dataDxfId="2"/>
    <tableColumn id="5" xr3:uid="{00000000-0010-0000-0000-000005000000}" name="Ocjena" dataDxfId="1"/>
    <tableColumn id="6" xr3:uid="{00000000-0010-0000-0000-000006000000}" name="Diploma" dataDxfId="0">
      <calculatedColumnFormula>IF(AND(G6="",G6&gt;0,G6&lt;60),"-",IF(AND(G6&gt;60,G6&lt;=69),"Priznanje",IF(AND(G6&gt;=70,G6&lt;=74),"Brončana",IF(AND(G6&gt;=75,G6&lt;=81),"Srebrna",IF(AND(G6&gt;=82,G6&lt;=89),"Zlatna",IF(AND(G6&gt;=90,G6&lt;=100),"Veliko zlato","-"))))))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B1:I312"/>
  <sheetViews>
    <sheetView tabSelected="1" topLeftCell="B5" zoomScaleNormal="100" workbookViewId="0">
      <selection activeCell="B172" sqref="B172"/>
    </sheetView>
  </sheetViews>
  <sheetFormatPr defaultColWidth="9.140625" defaultRowHeight="15" x14ac:dyDescent="0.2"/>
  <cols>
    <col min="1" max="1" width="0" style="1" hidden="1" customWidth="1"/>
    <col min="2" max="2" width="8.140625" style="2" bestFit="1" customWidth="1"/>
    <col min="3" max="3" width="28.85546875" style="3" bestFit="1" customWidth="1"/>
    <col min="4" max="4" width="23" style="2" bestFit="1" customWidth="1"/>
    <col min="5" max="5" width="33.85546875" style="2" bestFit="1" customWidth="1"/>
    <col min="6" max="6" width="24.85546875" style="2" bestFit="1" customWidth="1"/>
    <col min="7" max="7" width="12" style="34" bestFit="1" customWidth="1"/>
    <col min="8" max="8" width="13.140625" style="2" bestFit="1" customWidth="1"/>
    <col min="9" max="9" width="7" style="1" customWidth="1"/>
    <col min="10" max="10" width="17.28515625" style="1" bestFit="1" customWidth="1"/>
    <col min="11" max="16384" width="9.140625" style="1"/>
  </cols>
  <sheetData>
    <row r="1" spans="2:8" hidden="1" x14ac:dyDescent="0.2">
      <c r="G1" s="2"/>
    </row>
    <row r="2" spans="2:8" hidden="1" x14ac:dyDescent="0.2">
      <c r="G2" s="2"/>
    </row>
    <row r="3" spans="2:8" hidden="1" x14ac:dyDescent="0.2">
      <c r="G3" s="2"/>
    </row>
    <row r="4" spans="2:8" s="4" customFormat="1" ht="1.5" hidden="1" customHeight="1" x14ac:dyDescent="0.2"/>
    <row r="5" spans="2:8" s="4" customFormat="1" ht="17.100000000000001" customHeight="1" x14ac:dyDescent="0.2">
      <c r="B5" s="145" t="s">
        <v>5</v>
      </c>
      <c r="C5" s="146" t="s">
        <v>1</v>
      </c>
      <c r="D5" s="146" t="s">
        <v>0</v>
      </c>
      <c r="E5" s="146" t="s">
        <v>3</v>
      </c>
      <c r="F5" s="146" t="s">
        <v>319</v>
      </c>
      <c r="G5" s="149" t="s">
        <v>4</v>
      </c>
      <c r="H5" s="146" t="s">
        <v>2</v>
      </c>
    </row>
    <row r="6" spans="2:8" s="4" customFormat="1" ht="17.100000000000001" customHeight="1" x14ac:dyDescent="0.2">
      <c r="B6" s="147">
        <v>1</v>
      </c>
      <c r="C6" s="76" t="s">
        <v>350</v>
      </c>
      <c r="D6" s="76" t="s">
        <v>345</v>
      </c>
      <c r="E6" s="76" t="s">
        <v>568</v>
      </c>
      <c r="F6" s="82" t="s">
        <v>347</v>
      </c>
      <c r="G6" s="150">
        <v>77</v>
      </c>
      <c r="H6" s="151" t="str">
        <f t="shared" ref="H6:H69" si="0">IF(AND(G6="",G6&gt;0,G6&lt;60),"-",IF(AND(G6&gt;60,G6&lt;=69),"Priznanje",IF(AND(G6&gt;=70,G6&lt;=74),"Brončana",IF(AND(G6&gt;=75,G6&lt;=81),"Srebrna",IF(AND(G6&gt;=82,G6&lt;=89),"Zlatna",IF(AND(G6&gt;=90,G6&lt;=100),"Veliko zlato","-"))))))</f>
        <v>Srebrna</v>
      </c>
    </row>
    <row r="7" spans="2:8" s="131" customFormat="1" ht="17.100000000000001" customHeight="1" x14ac:dyDescent="0.2">
      <c r="B7" s="148">
        <v>2</v>
      </c>
      <c r="C7" s="127" t="s">
        <v>346</v>
      </c>
      <c r="D7" s="127" t="s">
        <v>10</v>
      </c>
      <c r="E7" s="127" t="s">
        <v>142</v>
      </c>
      <c r="F7" s="128" t="s">
        <v>347</v>
      </c>
      <c r="G7" s="129">
        <v>80</v>
      </c>
      <c r="H7" s="152" t="str">
        <f t="shared" si="0"/>
        <v>Srebrna</v>
      </c>
    </row>
    <row r="8" spans="2:8" s="4" customFormat="1" ht="17.100000000000001" hidden="1" customHeight="1" x14ac:dyDescent="0.2">
      <c r="B8" s="147">
        <v>3</v>
      </c>
      <c r="C8" s="76" t="s">
        <v>346</v>
      </c>
      <c r="D8" s="76" t="s">
        <v>10</v>
      </c>
      <c r="E8" s="76" t="s">
        <v>247</v>
      </c>
      <c r="F8" s="82" t="s">
        <v>347</v>
      </c>
      <c r="G8" s="46" t="s">
        <v>575</v>
      </c>
      <c r="H8" s="151" t="str">
        <f t="shared" si="0"/>
        <v>-</v>
      </c>
    </row>
    <row r="9" spans="2:8" s="131" customFormat="1" ht="17.100000000000001" customHeight="1" x14ac:dyDescent="0.2">
      <c r="B9" s="148">
        <v>4</v>
      </c>
      <c r="C9" s="127" t="s">
        <v>346</v>
      </c>
      <c r="D9" s="127" t="s">
        <v>10</v>
      </c>
      <c r="E9" s="127" t="s">
        <v>13</v>
      </c>
      <c r="F9" s="128" t="s">
        <v>347</v>
      </c>
      <c r="G9" s="129">
        <v>78</v>
      </c>
      <c r="H9" s="152" t="str">
        <f t="shared" si="0"/>
        <v>Srebrna</v>
      </c>
    </row>
    <row r="10" spans="2:8" s="4" customFormat="1" ht="17.100000000000001" customHeight="1" x14ac:dyDescent="0.2">
      <c r="B10" s="147">
        <v>5</v>
      </c>
      <c r="C10" s="76" t="s">
        <v>348</v>
      </c>
      <c r="D10" s="76" t="s">
        <v>21</v>
      </c>
      <c r="E10" s="76" t="s">
        <v>142</v>
      </c>
      <c r="F10" s="76" t="s">
        <v>347</v>
      </c>
      <c r="G10" s="31">
        <v>79</v>
      </c>
      <c r="H10" s="151" t="str">
        <f t="shared" si="0"/>
        <v>Srebrna</v>
      </c>
    </row>
    <row r="11" spans="2:8" s="131" customFormat="1" ht="17.100000000000001" customHeight="1" x14ac:dyDescent="0.2">
      <c r="B11" s="148">
        <v>6</v>
      </c>
      <c r="C11" s="127" t="s">
        <v>349</v>
      </c>
      <c r="D11" s="127" t="s">
        <v>21</v>
      </c>
      <c r="E11" s="127" t="s">
        <v>13</v>
      </c>
      <c r="F11" s="128" t="s">
        <v>347</v>
      </c>
      <c r="G11" s="129">
        <v>82</v>
      </c>
      <c r="H11" s="152" t="str">
        <f t="shared" si="0"/>
        <v>Zlatna</v>
      </c>
    </row>
    <row r="12" spans="2:8" s="4" customFormat="1" ht="17.100000000000001" customHeight="1" x14ac:dyDescent="0.2">
      <c r="B12" s="147">
        <v>7</v>
      </c>
      <c r="C12" s="76" t="s">
        <v>351</v>
      </c>
      <c r="D12" s="76" t="s">
        <v>10</v>
      </c>
      <c r="E12" s="76" t="s">
        <v>142</v>
      </c>
      <c r="F12" s="82" t="s">
        <v>347</v>
      </c>
      <c r="G12" s="46">
        <v>78</v>
      </c>
      <c r="H12" s="151" t="str">
        <f t="shared" si="0"/>
        <v>Srebrna</v>
      </c>
    </row>
    <row r="13" spans="2:8" s="131" customFormat="1" ht="17.100000000000001" customHeight="1" x14ac:dyDescent="0.2">
      <c r="B13" s="148">
        <v>8</v>
      </c>
      <c r="C13" s="127" t="s">
        <v>352</v>
      </c>
      <c r="D13" s="127" t="s">
        <v>18</v>
      </c>
      <c r="E13" s="127" t="s">
        <v>142</v>
      </c>
      <c r="F13" s="128" t="s">
        <v>347</v>
      </c>
      <c r="G13" s="129">
        <v>76</v>
      </c>
      <c r="H13" s="152" t="str">
        <f t="shared" si="0"/>
        <v>Srebrna</v>
      </c>
    </row>
    <row r="14" spans="2:8" s="4" customFormat="1" ht="17.100000000000001" customHeight="1" x14ac:dyDescent="0.2">
      <c r="B14" s="147">
        <v>9</v>
      </c>
      <c r="C14" s="76" t="s">
        <v>353</v>
      </c>
      <c r="D14" s="76" t="s">
        <v>17</v>
      </c>
      <c r="E14" s="76" t="s">
        <v>79</v>
      </c>
      <c r="F14" s="82" t="s">
        <v>347</v>
      </c>
      <c r="G14" s="46">
        <v>75</v>
      </c>
      <c r="H14" s="151" t="str">
        <f t="shared" si="0"/>
        <v>Srebrna</v>
      </c>
    </row>
    <row r="15" spans="2:8" s="131" customFormat="1" ht="17.100000000000001" customHeight="1" x14ac:dyDescent="0.2">
      <c r="B15" s="148">
        <v>10</v>
      </c>
      <c r="C15" s="127" t="s">
        <v>354</v>
      </c>
      <c r="D15" s="127" t="s">
        <v>274</v>
      </c>
      <c r="E15" s="127" t="s">
        <v>139</v>
      </c>
      <c r="F15" s="128" t="s">
        <v>347</v>
      </c>
      <c r="G15" s="129">
        <v>80</v>
      </c>
      <c r="H15" s="152" t="str">
        <f t="shared" si="0"/>
        <v>Srebrna</v>
      </c>
    </row>
    <row r="16" spans="2:8" s="4" customFormat="1" ht="17.100000000000001" customHeight="1" x14ac:dyDescent="0.2">
      <c r="B16" s="147">
        <v>11</v>
      </c>
      <c r="C16" s="76" t="s">
        <v>354</v>
      </c>
      <c r="D16" s="76" t="s">
        <v>274</v>
      </c>
      <c r="E16" s="76" t="s">
        <v>140</v>
      </c>
      <c r="F16" s="82" t="s">
        <v>347</v>
      </c>
      <c r="G16" s="46">
        <v>82</v>
      </c>
      <c r="H16" s="151" t="str">
        <f t="shared" si="0"/>
        <v>Zlatna</v>
      </c>
    </row>
    <row r="17" spans="2:8" s="131" customFormat="1" ht="17.100000000000001" customHeight="1" x14ac:dyDescent="0.2">
      <c r="B17" s="148">
        <v>12</v>
      </c>
      <c r="C17" s="127" t="s">
        <v>354</v>
      </c>
      <c r="D17" s="127" t="s">
        <v>274</v>
      </c>
      <c r="E17" s="127" t="s">
        <v>142</v>
      </c>
      <c r="F17" s="128" t="s">
        <v>347</v>
      </c>
      <c r="G17" s="129">
        <v>84</v>
      </c>
      <c r="H17" s="152" t="str">
        <f t="shared" si="0"/>
        <v>Zlatna</v>
      </c>
    </row>
    <row r="18" spans="2:8" s="4" customFormat="1" ht="17.100000000000001" customHeight="1" x14ac:dyDescent="0.2">
      <c r="B18" s="147">
        <v>13</v>
      </c>
      <c r="C18" s="76" t="s">
        <v>355</v>
      </c>
      <c r="D18" s="76" t="s">
        <v>10</v>
      </c>
      <c r="E18" s="76" t="s">
        <v>356</v>
      </c>
      <c r="F18" s="82" t="s">
        <v>347</v>
      </c>
      <c r="G18" s="46">
        <v>73</v>
      </c>
      <c r="H18" s="151" t="str">
        <f t="shared" si="0"/>
        <v>Brončana</v>
      </c>
    </row>
    <row r="19" spans="2:8" s="131" customFormat="1" ht="17.100000000000001" customHeight="1" x14ac:dyDescent="0.2">
      <c r="B19" s="148">
        <v>14</v>
      </c>
      <c r="C19" s="127" t="s">
        <v>355</v>
      </c>
      <c r="D19" s="127" t="s">
        <v>10</v>
      </c>
      <c r="E19" s="127" t="s">
        <v>357</v>
      </c>
      <c r="F19" s="128" t="s">
        <v>347</v>
      </c>
      <c r="G19" s="129">
        <v>80</v>
      </c>
      <c r="H19" s="152" t="str">
        <f t="shared" si="0"/>
        <v>Srebrna</v>
      </c>
    </row>
    <row r="20" spans="2:8" s="4" customFormat="1" ht="17.100000000000001" customHeight="1" x14ac:dyDescent="0.2">
      <c r="B20" s="147">
        <v>15</v>
      </c>
      <c r="C20" s="76" t="s">
        <v>358</v>
      </c>
      <c r="D20" s="76" t="s">
        <v>10</v>
      </c>
      <c r="E20" s="76" t="s">
        <v>13</v>
      </c>
      <c r="F20" s="82" t="s">
        <v>359</v>
      </c>
      <c r="G20" s="46">
        <v>83</v>
      </c>
      <c r="H20" s="151" t="str">
        <f t="shared" si="0"/>
        <v>Zlatna</v>
      </c>
    </row>
    <row r="21" spans="2:8" s="131" customFormat="1" ht="17.100000000000001" customHeight="1" x14ac:dyDescent="0.2">
      <c r="B21" s="148">
        <v>16</v>
      </c>
      <c r="C21" s="127" t="s">
        <v>358</v>
      </c>
      <c r="D21" s="127" t="s">
        <v>10</v>
      </c>
      <c r="E21" s="127" t="s">
        <v>62</v>
      </c>
      <c r="F21" s="128" t="s">
        <v>359</v>
      </c>
      <c r="G21" s="133">
        <v>84</v>
      </c>
      <c r="H21" s="152" t="str">
        <f t="shared" si="0"/>
        <v>Zlatna</v>
      </c>
    </row>
    <row r="22" spans="2:8" s="4" customFormat="1" ht="17.100000000000001" customHeight="1" x14ac:dyDescent="0.2">
      <c r="B22" s="147">
        <v>17</v>
      </c>
      <c r="C22" s="76" t="s">
        <v>358</v>
      </c>
      <c r="D22" s="76" t="s">
        <v>10</v>
      </c>
      <c r="E22" s="76" t="s">
        <v>142</v>
      </c>
      <c r="F22" s="82" t="s">
        <v>359</v>
      </c>
      <c r="G22" s="46">
        <v>78</v>
      </c>
      <c r="H22" s="151" t="str">
        <f t="shared" si="0"/>
        <v>Srebrna</v>
      </c>
    </row>
    <row r="23" spans="2:8" s="131" customFormat="1" ht="17.100000000000001" hidden="1" customHeight="1" x14ac:dyDescent="0.2">
      <c r="B23" s="148">
        <v>18</v>
      </c>
      <c r="C23" s="127" t="s">
        <v>182</v>
      </c>
      <c r="D23" s="127" t="s">
        <v>183</v>
      </c>
      <c r="E23" s="127" t="s">
        <v>70</v>
      </c>
      <c r="F23" s="128" t="s">
        <v>347</v>
      </c>
      <c r="G23" s="143" t="s">
        <v>572</v>
      </c>
      <c r="H23" s="152" t="str">
        <f t="shared" si="0"/>
        <v>-</v>
      </c>
    </row>
    <row r="24" spans="2:8" s="4" customFormat="1" ht="17.100000000000001" hidden="1" customHeight="1" x14ac:dyDescent="0.2">
      <c r="B24" s="147">
        <v>19</v>
      </c>
      <c r="C24" s="76" t="s">
        <v>182</v>
      </c>
      <c r="D24" s="76" t="s">
        <v>183</v>
      </c>
      <c r="E24" s="76" t="s">
        <v>181</v>
      </c>
      <c r="F24" s="82" t="s">
        <v>347</v>
      </c>
      <c r="G24" s="46" t="s">
        <v>569</v>
      </c>
      <c r="H24" s="151" t="str">
        <f t="shared" si="0"/>
        <v>-</v>
      </c>
    </row>
    <row r="25" spans="2:8" s="131" customFormat="1" ht="17.100000000000001" customHeight="1" x14ac:dyDescent="0.2">
      <c r="B25" s="148">
        <v>20</v>
      </c>
      <c r="C25" s="127" t="s">
        <v>179</v>
      </c>
      <c r="D25" s="127" t="s">
        <v>183</v>
      </c>
      <c r="E25" s="127" t="s">
        <v>142</v>
      </c>
      <c r="F25" s="128" t="s">
        <v>347</v>
      </c>
      <c r="G25" s="129">
        <v>76</v>
      </c>
      <c r="H25" s="152" t="str">
        <f t="shared" si="0"/>
        <v>Srebrna</v>
      </c>
    </row>
    <row r="26" spans="2:8" s="4" customFormat="1" ht="17.100000000000001" customHeight="1" x14ac:dyDescent="0.2">
      <c r="B26" s="147">
        <v>21</v>
      </c>
      <c r="C26" s="76" t="s">
        <v>179</v>
      </c>
      <c r="D26" s="76" t="s">
        <v>183</v>
      </c>
      <c r="E26" s="76" t="s">
        <v>360</v>
      </c>
      <c r="F26" s="82" t="s">
        <v>347</v>
      </c>
      <c r="G26" s="46">
        <v>80</v>
      </c>
      <c r="H26" s="151" t="str">
        <f t="shared" si="0"/>
        <v>Srebrna</v>
      </c>
    </row>
    <row r="27" spans="2:8" s="131" customFormat="1" ht="17.100000000000001" customHeight="1" x14ac:dyDescent="0.2">
      <c r="B27" s="148">
        <v>22</v>
      </c>
      <c r="C27" s="127" t="s">
        <v>184</v>
      </c>
      <c r="D27" s="127" t="s">
        <v>183</v>
      </c>
      <c r="E27" s="127" t="s">
        <v>70</v>
      </c>
      <c r="F27" s="128" t="s">
        <v>347</v>
      </c>
      <c r="G27" s="129">
        <v>78</v>
      </c>
      <c r="H27" s="152" t="str">
        <f t="shared" si="0"/>
        <v>Srebrna</v>
      </c>
    </row>
    <row r="28" spans="2:8" s="4" customFormat="1" ht="17.100000000000001" customHeight="1" x14ac:dyDescent="0.2">
      <c r="B28" s="147">
        <v>23</v>
      </c>
      <c r="C28" s="76" t="s">
        <v>184</v>
      </c>
      <c r="D28" s="76" t="s">
        <v>183</v>
      </c>
      <c r="E28" s="76" t="s">
        <v>181</v>
      </c>
      <c r="F28" s="82" t="s">
        <v>347</v>
      </c>
      <c r="G28" s="46">
        <v>78</v>
      </c>
      <c r="H28" s="151" t="str">
        <f t="shared" si="0"/>
        <v>Srebrna</v>
      </c>
    </row>
    <row r="29" spans="2:8" s="131" customFormat="1" ht="17.100000000000001" customHeight="1" x14ac:dyDescent="0.2">
      <c r="B29" s="148">
        <v>24</v>
      </c>
      <c r="C29" s="127" t="s">
        <v>361</v>
      </c>
      <c r="D29" s="127" t="s">
        <v>10</v>
      </c>
      <c r="E29" s="127" t="s">
        <v>70</v>
      </c>
      <c r="F29" s="128" t="s">
        <v>347</v>
      </c>
      <c r="G29" s="129">
        <v>70</v>
      </c>
      <c r="H29" s="152" t="str">
        <f t="shared" si="0"/>
        <v>Brončana</v>
      </c>
    </row>
    <row r="30" spans="2:8" s="4" customFormat="1" ht="17.100000000000001" customHeight="1" x14ac:dyDescent="0.2">
      <c r="B30" s="147">
        <v>25</v>
      </c>
      <c r="C30" s="76" t="s">
        <v>361</v>
      </c>
      <c r="D30" s="76" t="s">
        <v>10</v>
      </c>
      <c r="E30" s="76" t="s">
        <v>142</v>
      </c>
      <c r="F30" s="82" t="s">
        <v>347</v>
      </c>
      <c r="G30" s="46">
        <v>79</v>
      </c>
      <c r="H30" s="151" t="str">
        <f t="shared" si="0"/>
        <v>Srebrna</v>
      </c>
    </row>
    <row r="31" spans="2:8" s="131" customFormat="1" ht="17.100000000000001" customHeight="1" x14ac:dyDescent="0.2">
      <c r="B31" s="148">
        <v>26</v>
      </c>
      <c r="C31" s="127" t="s">
        <v>362</v>
      </c>
      <c r="D31" s="127" t="s">
        <v>18</v>
      </c>
      <c r="E31" s="127" t="s">
        <v>363</v>
      </c>
      <c r="F31" s="128" t="s">
        <v>365</v>
      </c>
      <c r="G31" s="129">
        <v>83</v>
      </c>
      <c r="H31" s="152" t="str">
        <f t="shared" si="0"/>
        <v>Zlatna</v>
      </c>
    </row>
    <row r="32" spans="2:8" s="4" customFormat="1" ht="17.100000000000001" customHeight="1" x14ac:dyDescent="0.2">
      <c r="B32" s="147">
        <v>27</v>
      </c>
      <c r="C32" s="76" t="s">
        <v>362</v>
      </c>
      <c r="D32" s="76" t="s">
        <v>18</v>
      </c>
      <c r="E32" s="76" t="s">
        <v>364</v>
      </c>
      <c r="F32" s="82" t="s">
        <v>365</v>
      </c>
      <c r="G32" s="46">
        <v>78</v>
      </c>
      <c r="H32" s="151" t="str">
        <f t="shared" si="0"/>
        <v>Srebrna</v>
      </c>
    </row>
    <row r="33" spans="2:8" s="131" customFormat="1" ht="17.100000000000001" customHeight="1" x14ac:dyDescent="0.2">
      <c r="B33" s="148">
        <v>28</v>
      </c>
      <c r="C33" s="127" t="s">
        <v>366</v>
      </c>
      <c r="D33" s="127" t="s">
        <v>10</v>
      </c>
      <c r="E33" s="127" t="s">
        <v>70</v>
      </c>
      <c r="F33" s="128" t="s">
        <v>347</v>
      </c>
      <c r="G33" s="129">
        <v>82</v>
      </c>
      <c r="H33" s="152" t="str">
        <f t="shared" si="0"/>
        <v>Zlatna</v>
      </c>
    </row>
    <row r="34" spans="2:8" s="4" customFormat="1" ht="17.100000000000001" customHeight="1" x14ac:dyDescent="0.2">
      <c r="B34" s="147">
        <v>29</v>
      </c>
      <c r="C34" s="76" t="s">
        <v>367</v>
      </c>
      <c r="D34" s="76" t="s">
        <v>368</v>
      </c>
      <c r="E34" s="76" t="s">
        <v>13</v>
      </c>
      <c r="F34" s="82" t="s">
        <v>347</v>
      </c>
      <c r="G34" s="46">
        <v>73</v>
      </c>
      <c r="H34" s="151" t="str">
        <f t="shared" si="0"/>
        <v>Brončana</v>
      </c>
    </row>
    <row r="35" spans="2:8" s="131" customFormat="1" ht="17.100000000000001" customHeight="1" x14ac:dyDescent="0.2">
      <c r="B35" s="148">
        <v>30</v>
      </c>
      <c r="C35" s="127" t="s">
        <v>369</v>
      </c>
      <c r="D35" s="127" t="s">
        <v>368</v>
      </c>
      <c r="E35" s="127" t="s">
        <v>78</v>
      </c>
      <c r="F35" s="128" t="s">
        <v>347</v>
      </c>
      <c r="G35" s="133">
        <v>77</v>
      </c>
      <c r="H35" s="152" t="str">
        <f t="shared" si="0"/>
        <v>Srebrna</v>
      </c>
    </row>
    <row r="36" spans="2:8" s="4" customFormat="1" ht="17.100000000000001" customHeight="1" x14ac:dyDescent="0.2">
      <c r="B36" s="147">
        <v>31</v>
      </c>
      <c r="C36" s="76" t="s">
        <v>369</v>
      </c>
      <c r="D36" s="76" t="s">
        <v>368</v>
      </c>
      <c r="E36" s="76" t="s">
        <v>70</v>
      </c>
      <c r="F36" s="82" t="s">
        <v>347</v>
      </c>
      <c r="G36" s="46">
        <v>78</v>
      </c>
      <c r="H36" s="151" t="str">
        <f t="shared" si="0"/>
        <v>Srebrna</v>
      </c>
    </row>
    <row r="37" spans="2:8" s="131" customFormat="1" ht="17.100000000000001" customHeight="1" x14ac:dyDescent="0.2">
      <c r="B37" s="148">
        <v>32</v>
      </c>
      <c r="C37" s="127" t="s">
        <v>370</v>
      </c>
      <c r="D37" s="127" t="s">
        <v>368</v>
      </c>
      <c r="E37" s="127" t="s">
        <v>68</v>
      </c>
      <c r="F37" s="128" t="s">
        <v>347</v>
      </c>
      <c r="G37" s="129">
        <v>78</v>
      </c>
      <c r="H37" s="152" t="str">
        <f t="shared" si="0"/>
        <v>Srebrna</v>
      </c>
    </row>
    <row r="38" spans="2:8" s="4" customFormat="1" ht="17.100000000000001" customHeight="1" x14ac:dyDescent="0.2">
      <c r="B38" s="147">
        <v>33</v>
      </c>
      <c r="C38" s="76" t="s">
        <v>370</v>
      </c>
      <c r="D38" s="76" t="s">
        <v>368</v>
      </c>
      <c r="E38" s="76" t="s">
        <v>78</v>
      </c>
      <c r="F38" s="82" t="s">
        <v>359</v>
      </c>
      <c r="G38" s="46">
        <v>78</v>
      </c>
      <c r="H38" s="151" t="str">
        <f t="shared" si="0"/>
        <v>Srebrna</v>
      </c>
    </row>
    <row r="39" spans="2:8" s="131" customFormat="1" ht="17.100000000000001" customHeight="1" x14ac:dyDescent="0.2">
      <c r="B39" s="148">
        <v>34</v>
      </c>
      <c r="C39" s="127" t="s">
        <v>371</v>
      </c>
      <c r="D39" s="127" t="s">
        <v>368</v>
      </c>
      <c r="E39" s="127" t="s">
        <v>70</v>
      </c>
      <c r="F39" s="128" t="s">
        <v>347</v>
      </c>
      <c r="G39" s="133">
        <v>79</v>
      </c>
      <c r="H39" s="152" t="str">
        <f t="shared" si="0"/>
        <v>Srebrna</v>
      </c>
    </row>
    <row r="40" spans="2:8" s="4" customFormat="1" ht="17.100000000000001" customHeight="1" x14ac:dyDescent="0.2">
      <c r="B40" s="147">
        <v>35</v>
      </c>
      <c r="C40" s="76" t="s">
        <v>372</v>
      </c>
      <c r="D40" s="76" t="s">
        <v>91</v>
      </c>
      <c r="E40" s="76" t="s">
        <v>142</v>
      </c>
      <c r="F40" s="82" t="s">
        <v>347</v>
      </c>
      <c r="G40" s="46">
        <v>77</v>
      </c>
      <c r="H40" s="151" t="str">
        <f t="shared" si="0"/>
        <v>Srebrna</v>
      </c>
    </row>
    <row r="41" spans="2:8" s="131" customFormat="1" ht="17.100000000000001" customHeight="1" x14ac:dyDescent="0.2">
      <c r="B41" s="148">
        <v>36</v>
      </c>
      <c r="C41" s="127" t="s">
        <v>373</v>
      </c>
      <c r="D41" s="127" t="s">
        <v>91</v>
      </c>
      <c r="E41" s="127" t="s">
        <v>70</v>
      </c>
      <c r="F41" s="128" t="s">
        <v>347</v>
      </c>
      <c r="G41" s="129">
        <v>73</v>
      </c>
      <c r="H41" s="152" t="str">
        <f t="shared" si="0"/>
        <v>Brončana</v>
      </c>
    </row>
    <row r="42" spans="2:8" s="4" customFormat="1" ht="17.100000000000001" customHeight="1" x14ac:dyDescent="0.2">
      <c r="B42" s="147">
        <v>37</v>
      </c>
      <c r="C42" s="76" t="s">
        <v>374</v>
      </c>
      <c r="D42" s="76" t="s">
        <v>26</v>
      </c>
      <c r="E42" s="76" t="s">
        <v>142</v>
      </c>
      <c r="F42" s="82" t="s">
        <v>347</v>
      </c>
      <c r="G42" s="46">
        <v>78</v>
      </c>
      <c r="H42" s="151" t="str">
        <f t="shared" si="0"/>
        <v>Srebrna</v>
      </c>
    </row>
    <row r="43" spans="2:8" s="131" customFormat="1" ht="17.100000000000001" customHeight="1" x14ac:dyDescent="0.2">
      <c r="B43" s="148">
        <v>38</v>
      </c>
      <c r="C43" s="127" t="s">
        <v>375</v>
      </c>
      <c r="D43" s="127" t="s">
        <v>18</v>
      </c>
      <c r="E43" s="127" t="s">
        <v>142</v>
      </c>
      <c r="F43" s="128" t="s">
        <v>347</v>
      </c>
      <c r="G43" s="133">
        <v>73</v>
      </c>
      <c r="H43" s="152" t="str">
        <f t="shared" si="0"/>
        <v>Brončana</v>
      </c>
    </row>
    <row r="44" spans="2:8" s="4" customFormat="1" ht="17.100000000000001" customHeight="1" x14ac:dyDescent="0.2">
      <c r="B44" s="147">
        <v>39</v>
      </c>
      <c r="C44" s="76" t="s">
        <v>376</v>
      </c>
      <c r="D44" s="76" t="s">
        <v>17</v>
      </c>
      <c r="E44" s="76" t="s">
        <v>125</v>
      </c>
      <c r="F44" s="82" t="s">
        <v>347</v>
      </c>
      <c r="G44" s="31">
        <v>80</v>
      </c>
      <c r="H44" s="151" t="str">
        <f t="shared" si="0"/>
        <v>Srebrna</v>
      </c>
    </row>
    <row r="45" spans="2:8" s="131" customFormat="1" ht="17.100000000000001" customHeight="1" x14ac:dyDescent="0.2">
      <c r="B45" s="148">
        <v>40</v>
      </c>
      <c r="C45" s="127" t="s">
        <v>376</v>
      </c>
      <c r="D45" s="127" t="s">
        <v>17</v>
      </c>
      <c r="E45" s="127" t="s">
        <v>70</v>
      </c>
      <c r="F45" s="128" t="s">
        <v>347</v>
      </c>
      <c r="G45" s="129">
        <v>83</v>
      </c>
      <c r="H45" s="152" t="str">
        <f t="shared" si="0"/>
        <v>Zlatna</v>
      </c>
    </row>
    <row r="46" spans="2:8" s="4" customFormat="1" ht="17.100000000000001" customHeight="1" x14ac:dyDescent="0.2">
      <c r="B46" s="147">
        <v>41</v>
      </c>
      <c r="C46" s="76" t="s">
        <v>376</v>
      </c>
      <c r="D46" s="76" t="s">
        <v>17</v>
      </c>
      <c r="E46" s="76" t="s">
        <v>247</v>
      </c>
      <c r="F46" s="82" t="s">
        <v>347</v>
      </c>
      <c r="G46" s="46">
        <v>82</v>
      </c>
      <c r="H46" s="151" t="str">
        <f t="shared" si="0"/>
        <v>Zlatna</v>
      </c>
    </row>
    <row r="47" spans="2:8" s="131" customFormat="1" ht="32.25" customHeight="1" x14ac:dyDescent="0.2">
      <c r="B47" s="148">
        <v>42</v>
      </c>
      <c r="C47" s="128" t="s">
        <v>377</v>
      </c>
      <c r="D47" s="127" t="s">
        <v>41</v>
      </c>
      <c r="E47" s="127" t="s">
        <v>70</v>
      </c>
      <c r="F47" s="128" t="s">
        <v>347</v>
      </c>
      <c r="G47" s="129">
        <v>72</v>
      </c>
      <c r="H47" s="152" t="str">
        <f t="shared" si="0"/>
        <v>Brončana</v>
      </c>
    </row>
    <row r="48" spans="2:8" s="4" customFormat="1" ht="33" customHeight="1" x14ac:dyDescent="0.2">
      <c r="B48" s="147">
        <v>43</v>
      </c>
      <c r="C48" s="141" t="s">
        <v>377</v>
      </c>
      <c r="D48" s="76" t="s">
        <v>41</v>
      </c>
      <c r="E48" s="76" t="s">
        <v>13</v>
      </c>
      <c r="F48" s="82" t="s">
        <v>347</v>
      </c>
      <c r="G48" s="31">
        <v>73</v>
      </c>
      <c r="H48" s="151" t="str">
        <f t="shared" si="0"/>
        <v>Brončana</v>
      </c>
    </row>
    <row r="49" spans="2:8" s="131" customFormat="1" ht="33" hidden="1" customHeight="1" x14ac:dyDescent="0.2">
      <c r="B49" s="148">
        <v>44</v>
      </c>
      <c r="C49" s="128" t="s">
        <v>377</v>
      </c>
      <c r="D49" s="127" t="s">
        <v>41</v>
      </c>
      <c r="E49" s="127" t="s">
        <v>62</v>
      </c>
      <c r="F49" s="128" t="s">
        <v>347</v>
      </c>
      <c r="G49" s="142" t="s">
        <v>573</v>
      </c>
      <c r="H49" s="152" t="str">
        <f t="shared" si="0"/>
        <v>-</v>
      </c>
    </row>
    <row r="50" spans="2:8" s="4" customFormat="1" ht="17.100000000000001" customHeight="1" x14ac:dyDescent="0.2">
      <c r="B50" s="147">
        <v>45</v>
      </c>
      <c r="C50" s="76" t="s">
        <v>378</v>
      </c>
      <c r="D50" s="76" t="s">
        <v>10</v>
      </c>
      <c r="E50" s="76" t="s">
        <v>142</v>
      </c>
      <c r="F50" s="82" t="s">
        <v>359</v>
      </c>
      <c r="G50" s="46">
        <v>73</v>
      </c>
      <c r="H50" s="151" t="str">
        <f t="shared" si="0"/>
        <v>Brončana</v>
      </c>
    </row>
    <row r="51" spans="2:8" s="131" customFormat="1" ht="17.100000000000001" customHeight="1" x14ac:dyDescent="0.2">
      <c r="B51" s="148">
        <v>46</v>
      </c>
      <c r="C51" s="127" t="s">
        <v>379</v>
      </c>
      <c r="D51" s="127" t="s">
        <v>18</v>
      </c>
      <c r="E51" s="127" t="s">
        <v>142</v>
      </c>
      <c r="F51" s="128" t="s">
        <v>347</v>
      </c>
      <c r="G51" s="133">
        <v>78</v>
      </c>
      <c r="H51" s="152" t="str">
        <f t="shared" si="0"/>
        <v>Srebrna</v>
      </c>
    </row>
    <row r="52" spans="2:8" s="4" customFormat="1" ht="17.100000000000001" customHeight="1" x14ac:dyDescent="0.2">
      <c r="B52" s="147">
        <v>47</v>
      </c>
      <c r="C52" s="76" t="s">
        <v>380</v>
      </c>
      <c r="D52" s="76" t="s">
        <v>18</v>
      </c>
      <c r="E52" s="76" t="s">
        <v>70</v>
      </c>
      <c r="F52" s="82" t="s">
        <v>347</v>
      </c>
      <c r="G52" s="46">
        <v>76</v>
      </c>
      <c r="H52" s="151" t="str">
        <f t="shared" si="0"/>
        <v>Srebrna</v>
      </c>
    </row>
    <row r="53" spans="2:8" s="131" customFormat="1" ht="17.100000000000001" hidden="1" customHeight="1" x14ac:dyDescent="0.2">
      <c r="B53" s="148">
        <v>48</v>
      </c>
      <c r="C53" s="127" t="s">
        <v>381</v>
      </c>
      <c r="D53" s="127" t="s">
        <v>382</v>
      </c>
      <c r="E53" s="127" t="s">
        <v>142</v>
      </c>
      <c r="F53" s="128" t="s">
        <v>347</v>
      </c>
      <c r="G53" s="129" t="s">
        <v>570</v>
      </c>
      <c r="H53" s="152" t="str">
        <f t="shared" si="0"/>
        <v>-</v>
      </c>
    </row>
    <row r="54" spans="2:8" s="4" customFormat="1" ht="17.100000000000001" customHeight="1" x14ac:dyDescent="0.2">
      <c r="B54" s="147">
        <v>49</v>
      </c>
      <c r="C54" s="76" t="s">
        <v>383</v>
      </c>
      <c r="D54" s="76" t="s">
        <v>225</v>
      </c>
      <c r="E54" s="76" t="s">
        <v>142</v>
      </c>
      <c r="F54" s="82" t="s">
        <v>347</v>
      </c>
      <c r="G54" s="46">
        <v>84</v>
      </c>
      <c r="H54" s="151" t="str">
        <f t="shared" si="0"/>
        <v>Zlatna</v>
      </c>
    </row>
    <row r="55" spans="2:8" s="131" customFormat="1" ht="17.100000000000001" customHeight="1" x14ac:dyDescent="0.2">
      <c r="B55" s="148">
        <v>50</v>
      </c>
      <c r="C55" s="127" t="s">
        <v>428</v>
      </c>
      <c r="D55" s="127" t="s">
        <v>117</v>
      </c>
      <c r="E55" s="127" t="s">
        <v>142</v>
      </c>
      <c r="F55" s="128" t="s">
        <v>347</v>
      </c>
      <c r="G55" s="133">
        <v>86</v>
      </c>
      <c r="H55" s="152" t="str">
        <f t="shared" si="0"/>
        <v>Zlatna</v>
      </c>
    </row>
    <row r="56" spans="2:8" s="4" customFormat="1" ht="17.100000000000001" customHeight="1" x14ac:dyDescent="0.2">
      <c r="B56" s="147">
        <v>51</v>
      </c>
      <c r="C56" s="76" t="s">
        <v>384</v>
      </c>
      <c r="D56" s="76" t="s">
        <v>71</v>
      </c>
      <c r="E56" s="76" t="s">
        <v>139</v>
      </c>
      <c r="F56" s="82" t="s">
        <v>347</v>
      </c>
      <c r="G56" s="46">
        <v>83</v>
      </c>
      <c r="H56" s="151" t="str">
        <f t="shared" si="0"/>
        <v>Zlatna</v>
      </c>
    </row>
    <row r="57" spans="2:8" s="131" customFormat="1" ht="17.100000000000001" customHeight="1" x14ac:dyDescent="0.2">
      <c r="B57" s="148">
        <v>52</v>
      </c>
      <c r="C57" s="127" t="s">
        <v>384</v>
      </c>
      <c r="D57" s="127" t="s">
        <v>71</v>
      </c>
      <c r="E57" s="127" t="s">
        <v>140</v>
      </c>
      <c r="F57" s="128" t="s">
        <v>359</v>
      </c>
      <c r="G57" s="129">
        <v>83</v>
      </c>
      <c r="H57" s="152" t="str">
        <f t="shared" si="0"/>
        <v>Zlatna</v>
      </c>
    </row>
    <row r="58" spans="2:8" s="4" customFormat="1" ht="17.100000000000001" customHeight="1" x14ac:dyDescent="0.2">
      <c r="B58" s="147">
        <v>53</v>
      </c>
      <c r="C58" s="76" t="s">
        <v>384</v>
      </c>
      <c r="D58" s="76" t="s">
        <v>71</v>
      </c>
      <c r="E58" s="76" t="s">
        <v>385</v>
      </c>
      <c r="F58" s="82" t="s">
        <v>359</v>
      </c>
      <c r="G58" s="46">
        <v>83</v>
      </c>
      <c r="H58" s="151" t="str">
        <f t="shared" si="0"/>
        <v>Zlatna</v>
      </c>
    </row>
    <row r="59" spans="2:8" s="131" customFormat="1" ht="17.100000000000001" customHeight="1" x14ac:dyDescent="0.2">
      <c r="B59" s="148">
        <v>54</v>
      </c>
      <c r="C59" s="127" t="s">
        <v>386</v>
      </c>
      <c r="D59" s="127" t="s">
        <v>192</v>
      </c>
      <c r="E59" s="127" t="s">
        <v>70</v>
      </c>
      <c r="F59" s="128" t="s">
        <v>347</v>
      </c>
      <c r="G59" s="129">
        <v>82</v>
      </c>
      <c r="H59" s="152" t="str">
        <f t="shared" si="0"/>
        <v>Zlatna</v>
      </c>
    </row>
    <row r="60" spans="2:8" s="4" customFormat="1" ht="17.100000000000001" customHeight="1" x14ac:dyDescent="0.2">
      <c r="B60" s="147">
        <v>55</v>
      </c>
      <c r="C60" s="76" t="s">
        <v>387</v>
      </c>
      <c r="D60" s="76" t="s">
        <v>10</v>
      </c>
      <c r="E60" s="76" t="s">
        <v>389</v>
      </c>
      <c r="F60" s="82" t="s">
        <v>347</v>
      </c>
      <c r="G60" s="31">
        <v>83</v>
      </c>
      <c r="H60" s="151" t="str">
        <f t="shared" si="0"/>
        <v>Zlatna</v>
      </c>
    </row>
    <row r="61" spans="2:8" s="131" customFormat="1" ht="17.100000000000001" customHeight="1" x14ac:dyDescent="0.2">
      <c r="B61" s="148">
        <v>56</v>
      </c>
      <c r="C61" s="127" t="s">
        <v>387</v>
      </c>
      <c r="D61" s="127" t="s">
        <v>10</v>
      </c>
      <c r="E61" s="127" t="s">
        <v>388</v>
      </c>
      <c r="F61" s="128" t="s">
        <v>347</v>
      </c>
      <c r="G61" s="133">
        <v>80</v>
      </c>
      <c r="H61" s="152" t="str">
        <f t="shared" si="0"/>
        <v>Srebrna</v>
      </c>
    </row>
    <row r="62" spans="2:8" s="4" customFormat="1" ht="17.100000000000001" customHeight="1" x14ac:dyDescent="0.2">
      <c r="B62" s="147">
        <v>57</v>
      </c>
      <c r="C62" s="76" t="s">
        <v>390</v>
      </c>
      <c r="D62" s="76" t="s">
        <v>10</v>
      </c>
      <c r="E62" s="76" t="s">
        <v>70</v>
      </c>
      <c r="F62" s="82" t="s">
        <v>347</v>
      </c>
      <c r="G62" s="46">
        <v>83</v>
      </c>
      <c r="H62" s="151" t="str">
        <f t="shared" si="0"/>
        <v>Zlatna</v>
      </c>
    </row>
    <row r="63" spans="2:8" s="131" customFormat="1" ht="17.100000000000001" customHeight="1" x14ac:dyDescent="0.2">
      <c r="B63" s="148">
        <v>58</v>
      </c>
      <c r="C63" s="127" t="s">
        <v>246</v>
      </c>
      <c r="D63" s="127" t="s">
        <v>10</v>
      </c>
      <c r="E63" s="127" t="s">
        <v>79</v>
      </c>
      <c r="F63" s="128" t="s">
        <v>347</v>
      </c>
      <c r="G63" s="129">
        <v>78</v>
      </c>
      <c r="H63" s="152" t="str">
        <f t="shared" si="0"/>
        <v>Srebrna</v>
      </c>
    </row>
    <row r="64" spans="2:8" s="4" customFormat="1" ht="17.100000000000001" customHeight="1" x14ac:dyDescent="0.2">
      <c r="B64" s="147">
        <v>59</v>
      </c>
      <c r="C64" s="76" t="s">
        <v>246</v>
      </c>
      <c r="D64" s="76" t="s">
        <v>10</v>
      </c>
      <c r="E64" s="76" t="s">
        <v>13</v>
      </c>
      <c r="F64" s="82" t="s">
        <v>347</v>
      </c>
      <c r="G64" s="46">
        <v>77</v>
      </c>
      <c r="H64" s="151" t="str">
        <f t="shared" si="0"/>
        <v>Srebrna</v>
      </c>
    </row>
    <row r="65" spans="2:8" s="131" customFormat="1" ht="17.100000000000001" customHeight="1" x14ac:dyDescent="0.2">
      <c r="B65" s="148">
        <v>60</v>
      </c>
      <c r="C65" s="127" t="s">
        <v>246</v>
      </c>
      <c r="D65" s="127" t="s">
        <v>10</v>
      </c>
      <c r="E65" s="127" t="s">
        <v>78</v>
      </c>
      <c r="F65" s="128" t="s">
        <v>347</v>
      </c>
      <c r="G65" s="129">
        <v>78</v>
      </c>
      <c r="H65" s="152" t="str">
        <f t="shared" si="0"/>
        <v>Srebrna</v>
      </c>
    </row>
    <row r="66" spans="2:8" s="4" customFormat="1" ht="17.100000000000001" customHeight="1" x14ac:dyDescent="0.2">
      <c r="B66" s="147">
        <v>61</v>
      </c>
      <c r="C66" s="76" t="s">
        <v>246</v>
      </c>
      <c r="D66" s="76" t="s">
        <v>10</v>
      </c>
      <c r="E66" s="76" t="s">
        <v>391</v>
      </c>
      <c r="F66" s="82" t="s">
        <v>347</v>
      </c>
      <c r="G66" s="31">
        <v>75</v>
      </c>
      <c r="H66" s="151" t="str">
        <f t="shared" si="0"/>
        <v>Srebrna</v>
      </c>
    </row>
    <row r="67" spans="2:8" s="131" customFormat="1" ht="17.100000000000001" customHeight="1" x14ac:dyDescent="0.2">
      <c r="B67" s="148">
        <v>62</v>
      </c>
      <c r="C67" s="127" t="s">
        <v>246</v>
      </c>
      <c r="D67" s="127" t="s">
        <v>10</v>
      </c>
      <c r="E67" s="127" t="s">
        <v>392</v>
      </c>
      <c r="F67" s="128" t="s">
        <v>347</v>
      </c>
      <c r="G67" s="129">
        <v>80</v>
      </c>
      <c r="H67" s="152" t="str">
        <f t="shared" si="0"/>
        <v>Srebrna</v>
      </c>
    </row>
    <row r="68" spans="2:8" s="4" customFormat="1" ht="17.100000000000001" customHeight="1" x14ac:dyDescent="0.2">
      <c r="B68" s="147">
        <v>63</v>
      </c>
      <c r="C68" s="76" t="s">
        <v>246</v>
      </c>
      <c r="D68" s="76" t="s">
        <v>10</v>
      </c>
      <c r="E68" s="76" t="s">
        <v>393</v>
      </c>
      <c r="F68" s="82" t="s">
        <v>347</v>
      </c>
      <c r="G68" s="31">
        <v>80</v>
      </c>
      <c r="H68" s="151" t="str">
        <f t="shared" si="0"/>
        <v>Srebrna</v>
      </c>
    </row>
    <row r="69" spans="2:8" s="131" customFormat="1" ht="17.100000000000001" customHeight="1" x14ac:dyDescent="0.2">
      <c r="B69" s="153">
        <v>64</v>
      </c>
      <c r="C69" s="127" t="s">
        <v>246</v>
      </c>
      <c r="D69" s="127" t="s">
        <v>10</v>
      </c>
      <c r="E69" s="127" t="s">
        <v>70</v>
      </c>
      <c r="F69" s="128" t="s">
        <v>347</v>
      </c>
      <c r="G69" s="129">
        <v>76</v>
      </c>
      <c r="H69" s="152" t="str">
        <f t="shared" si="0"/>
        <v>Srebrna</v>
      </c>
    </row>
    <row r="70" spans="2:8" s="4" customFormat="1" ht="17.100000000000001" customHeight="1" x14ac:dyDescent="0.2">
      <c r="B70" s="147">
        <v>65</v>
      </c>
      <c r="C70" s="76" t="s">
        <v>246</v>
      </c>
      <c r="D70" s="76" t="s">
        <v>10</v>
      </c>
      <c r="E70" s="76" t="s">
        <v>247</v>
      </c>
      <c r="F70" s="82" t="s">
        <v>347</v>
      </c>
      <c r="G70" s="31">
        <v>77</v>
      </c>
      <c r="H70" s="151" t="str">
        <f t="shared" ref="H70:H133" si="1">IF(AND(G70="",G70&gt;0,G70&lt;60),"-",IF(AND(G70&gt;60,G70&lt;=69),"Priznanje",IF(AND(G70&gt;=70,G70&lt;=74),"Brončana",IF(AND(G70&gt;=75,G70&lt;=81),"Srebrna",IF(AND(G70&gt;=82,G70&lt;=89),"Zlatna",IF(AND(G70&gt;=90,G70&lt;=100),"Veliko zlato","-"))))))</f>
        <v>Srebrna</v>
      </c>
    </row>
    <row r="71" spans="2:8" s="131" customFormat="1" ht="17.100000000000001" customHeight="1" x14ac:dyDescent="0.2">
      <c r="B71" s="148">
        <v>66</v>
      </c>
      <c r="C71" s="127" t="s">
        <v>394</v>
      </c>
      <c r="D71" s="127" t="s">
        <v>71</v>
      </c>
      <c r="E71" s="127" t="s">
        <v>70</v>
      </c>
      <c r="F71" s="128" t="s">
        <v>347</v>
      </c>
      <c r="G71" s="133">
        <v>73</v>
      </c>
      <c r="H71" s="152" t="str">
        <f t="shared" si="1"/>
        <v>Brončana</v>
      </c>
    </row>
    <row r="72" spans="2:8" s="4" customFormat="1" ht="17.100000000000001" customHeight="1" x14ac:dyDescent="0.2">
      <c r="B72" s="147">
        <v>67</v>
      </c>
      <c r="C72" s="76" t="s">
        <v>395</v>
      </c>
      <c r="D72" s="76" t="s">
        <v>17</v>
      </c>
      <c r="E72" s="76" t="s">
        <v>142</v>
      </c>
      <c r="F72" s="82" t="s">
        <v>347</v>
      </c>
      <c r="G72" s="46">
        <v>73</v>
      </c>
      <c r="H72" s="151" t="str">
        <f t="shared" si="1"/>
        <v>Brončana</v>
      </c>
    </row>
    <row r="73" spans="2:8" s="131" customFormat="1" ht="27" hidden="1" customHeight="1" x14ac:dyDescent="0.2">
      <c r="B73" s="148">
        <v>68</v>
      </c>
      <c r="C73" s="127" t="s">
        <v>396</v>
      </c>
      <c r="D73" s="127" t="s">
        <v>17</v>
      </c>
      <c r="E73" s="127" t="s">
        <v>96</v>
      </c>
      <c r="F73" s="128" t="s">
        <v>359</v>
      </c>
      <c r="G73" s="156" t="s">
        <v>576</v>
      </c>
      <c r="H73" s="152" t="str">
        <f t="shared" si="1"/>
        <v>-</v>
      </c>
    </row>
    <row r="74" spans="2:8" s="4" customFormat="1" ht="17.100000000000001" hidden="1" customHeight="1" x14ac:dyDescent="0.2">
      <c r="B74" s="147">
        <v>69</v>
      </c>
      <c r="C74" s="76" t="s">
        <v>397</v>
      </c>
      <c r="D74" s="76" t="s">
        <v>17</v>
      </c>
      <c r="E74" s="76" t="s">
        <v>142</v>
      </c>
      <c r="F74" s="82" t="s">
        <v>347</v>
      </c>
      <c r="G74" s="46" t="s">
        <v>569</v>
      </c>
      <c r="H74" s="151" t="str">
        <f t="shared" si="1"/>
        <v>-</v>
      </c>
    </row>
    <row r="75" spans="2:8" s="131" customFormat="1" ht="17.100000000000001" customHeight="1" x14ac:dyDescent="0.2">
      <c r="B75" s="148">
        <v>70</v>
      </c>
      <c r="C75" s="127" t="s">
        <v>398</v>
      </c>
      <c r="D75" s="127" t="s">
        <v>10</v>
      </c>
      <c r="E75" s="127" t="s">
        <v>142</v>
      </c>
      <c r="F75" s="128" t="s">
        <v>359</v>
      </c>
      <c r="G75" s="129">
        <v>78</v>
      </c>
      <c r="H75" s="152" t="str">
        <f t="shared" si="1"/>
        <v>Srebrna</v>
      </c>
    </row>
    <row r="76" spans="2:8" s="4" customFormat="1" ht="17.100000000000001" customHeight="1" x14ac:dyDescent="0.2">
      <c r="B76" s="147">
        <v>71</v>
      </c>
      <c r="C76" s="76" t="s">
        <v>399</v>
      </c>
      <c r="D76" s="76" t="s">
        <v>71</v>
      </c>
      <c r="E76" s="76" t="s">
        <v>78</v>
      </c>
      <c r="F76" s="82" t="s">
        <v>359</v>
      </c>
      <c r="G76" s="46">
        <v>75</v>
      </c>
      <c r="H76" s="151" t="str">
        <f t="shared" si="1"/>
        <v>Srebrna</v>
      </c>
    </row>
    <row r="77" spans="2:8" s="131" customFormat="1" ht="17.100000000000001" customHeight="1" x14ac:dyDescent="0.2">
      <c r="B77" s="148">
        <v>72</v>
      </c>
      <c r="C77" s="127" t="s">
        <v>400</v>
      </c>
      <c r="D77" s="127" t="s">
        <v>10</v>
      </c>
      <c r="E77" s="127" t="s">
        <v>70</v>
      </c>
      <c r="F77" s="128" t="s">
        <v>347</v>
      </c>
      <c r="G77" s="129">
        <v>78</v>
      </c>
      <c r="H77" s="152" t="str">
        <f t="shared" si="1"/>
        <v>Srebrna</v>
      </c>
    </row>
    <row r="78" spans="2:8" s="4" customFormat="1" ht="17.100000000000001" customHeight="1" x14ac:dyDescent="0.2">
      <c r="B78" s="147">
        <v>73</v>
      </c>
      <c r="C78" s="76" t="s">
        <v>401</v>
      </c>
      <c r="D78" s="76" t="s">
        <v>91</v>
      </c>
      <c r="E78" s="76" t="s">
        <v>402</v>
      </c>
      <c r="F78" s="82" t="s">
        <v>347</v>
      </c>
      <c r="G78" s="46">
        <v>76</v>
      </c>
      <c r="H78" s="151" t="str">
        <f t="shared" si="1"/>
        <v>Srebrna</v>
      </c>
    </row>
    <row r="79" spans="2:8" s="131" customFormat="1" ht="17.100000000000001" customHeight="1" x14ac:dyDescent="0.2">
      <c r="B79" s="148">
        <v>74</v>
      </c>
      <c r="C79" s="127" t="s">
        <v>403</v>
      </c>
      <c r="D79" s="127" t="s">
        <v>17</v>
      </c>
      <c r="E79" s="127" t="s">
        <v>142</v>
      </c>
      <c r="F79" s="128" t="s">
        <v>347</v>
      </c>
      <c r="G79" s="129">
        <v>75</v>
      </c>
      <c r="H79" s="152" t="str">
        <f t="shared" si="1"/>
        <v>Srebrna</v>
      </c>
    </row>
    <row r="80" spans="2:8" s="4" customFormat="1" ht="17.100000000000001" customHeight="1" x14ac:dyDescent="0.2">
      <c r="B80" s="147">
        <v>75</v>
      </c>
      <c r="C80" s="76" t="s">
        <v>409</v>
      </c>
      <c r="D80" s="76" t="s">
        <v>10</v>
      </c>
      <c r="E80" s="76" t="s">
        <v>70</v>
      </c>
      <c r="F80" s="82" t="s">
        <v>347</v>
      </c>
      <c r="G80" s="46">
        <v>79</v>
      </c>
      <c r="H80" s="151" t="str">
        <f t="shared" si="1"/>
        <v>Srebrna</v>
      </c>
    </row>
    <row r="81" spans="2:8" s="131" customFormat="1" ht="17.100000000000001" customHeight="1" x14ac:dyDescent="0.2">
      <c r="B81" s="148">
        <v>76</v>
      </c>
      <c r="C81" s="127" t="s">
        <v>404</v>
      </c>
      <c r="D81" s="127" t="s">
        <v>10</v>
      </c>
      <c r="E81" s="127" t="s">
        <v>142</v>
      </c>
      <c r="F81" s="128" t="s">
        <v>347</v>
      </c>
      <c r="G81" s="129">
        <v>75</v>
      </c>
      <c r="H81" s="152" t="str">
        <f t="shared" si="1"/>
        <v>Srebrna</v>
      </c>
    </row>
    <row r="82" spans="2:8" s="4" customFormat="1" ht="17.100000000000001" customHeight="1" x14ac:dyDescent="0.2">
      <c r="B82" s="147">
        <v>77</v>
      </c>
      <c r="C82" s="76" t="s">
        <v>405</v>
      </c>
      <c r="D82" s="76" t="s">
        <v>10</v>
      </c>
      <c r="E82" s="76" t="s">
        <v>96</v>
      </c>
      <c r="F82" s="82" t="s">
        <v>347</v>
      </c>
      <c r="G82" s="46">
        <v>79</v>
      </c>
      <c r="H82" s="151" t="str">
        <f t="shared" si="1"/>
        <v>Srebrna</v>
      </c>
    </row>
    <row r="83" spans="2:8" s="131" customFormat="1" ht="17.100000000000001" customHeight="1" x14ac:dyDescent="0.2">
      <c r="B83" s="148">
        <v>78</v>
      </c>
      <c r="C83" s="127" t="s">
        <v>405</v>
      </c>
      <c r="D83" s="127" t="s">
        <v>10</v>
      </c>
      <c r="E83" s="127" t="s">
        <v>142</v>
      </c>
      <c r="F83" s="128" t="s">
        <v>347</v>
      </c>
      <c r="G83" s="129">
        <v>83</v>
      </c>
      <c r="H83" s="152" t="str">
        <f t="shared" si="1"/>
        <v>Zlatna</v>
      </c>
    </row>
    <row r="84" spans="2:8" s="4" customFormat="1" ht="17.100000000000001" customHeight="1" x14ac:dyDescent="0.2">
      <c r="B84" s="147">
        <v>79</v>
      </c>
      <c r="C84" s="76" t="s">
        <v>405</v>
      </c>
      <c r="D84" s="76" t="s">
        <v>10</v>
      </c>
      <c r="E84" s="76" t="s">
        <v>62</v>
      </c>
      <c r="F84" s="82" t="s">
        <v>347</v>
      </c>
      <c r="G84" s="46">
        <v>80</v>
      </c>
      <c r="H84" s="151" t="str">
        <f t="shared" si="1"/>
        <v>Srebrna</v>
      </c>
    </row>
    <row r="85" spans="2:8" s="131" customFormat="1" ht="17.100000000000001" customHeight="1" x14ac:dyDescent="0.2">
      <c r="B85" s="148">
        <v>80</v>
      </c>
      <c r="C85" s="127" t="s">
        <v>405</v>
      </c>
      <c r="D85" s="127" t="s">
        <v>10</v>
      </c>
      <c r="E85" s="127" t="s">
        <v>70</v>
      </c>
      <c r="F85" s="128" t="s">
        <v>347</v>
      </c>
      <c r="G85" s="129">
        <v>84</v>
      </c>
      <c r="H85" s="152" t="str">
        <f t="shared" si="1"/>
        <v>Zlatna</v>
      </c>
    </row>
    <row r="86" spans="2:8" s="4" customFormat="1" ht="17.100000000000001" customHeight="1" x14ac:dyDescent="0.2">
      <c r="B86" s="147">
        <v>81</v>
      </c>
      <c r="C86" s="76" t="s">
        <v>405</v>
      </c>
      <c r="D86" s="76" t="s">
        <v>10</v>
      </c>
      <c r="E86" s="76" t="s">
        <v>125</v>
      </c>
      <c r="F86" s="82" t="s">
        <v>347</v>
      </c>
      <c r="G86" s="46">
        <v>82</v>
      </c>
      <c r="H86" s="151" t="str">
        <f t="shared" si="1"/>
        <v>Zlatna</v>
      </c>
    </row>
    <row r="87" spans="2:8" s="131" customFormat="1" ht="17.100000000000001" customHeight="1" x14ac:dyDescent="0.2">
      <c r="B87" s="148">
        <v>82</v>
      </c>
      <c r="C87" s="127" t="s">
        <v>406</v>
      </c>
      <c r="D87" s="127" t="s">
        <v>21</v>
      </c>
      <c r="E87" s="127" t="s">
        <v>142</v>
      </c>
      <c r="F87" s="128" t="s">
        <v>347</v>
      </c>
      <c r="G87" s="129">
        <v>73</v>
      </c>
      <c r="H87" s="152" t="str">
        <f t="shared" si="1"/>
        <v>Brončana</v>
      </c>
    </row>
    <row r="88" spans="2:8" s="4" customFormat="1" ht="17.100000000000001" customHeight="1" x14ac:dyDescent="0.2">
      <c r="B88" s="147">
        <v>83</v>
      </c>
      <c r="C88" s="76" t="s">
        <v>407</v>
      </c>
      <c r="D88" s="76" t="s">
        <v>71</v>
      </c>
      <c r="E88" s="76" t="s">
        <v>139</v>
      </c>
      <c r="F88" s="82" t="s">
        <v>347</v>
      </c>
      <c r="G88" s="46">
        <v>73</v>
      </c>
      <c r="H88" s="151" t="str">
        <f t="shared" si="1"/>
        <v>Brončana</v>
      </c>
    </row>
    <row r="89" spans="2:8" s="131" customFormat="1" ht="17.100000000000001" customHeight="1" x14ac:dyDescent="0.2">
      <c r="B89" s="148">
        <v>84</v>
      </c>
      <c r="C89" s="127" t="s">
        <v>407</v>
      </c>
      <c r="D89" s="127" t="s">
        <v>71</v>
      </c>
      <c r="E89" s="127" t="s">
        <v>140</v>
      </c>
      <c r="F89" s="128" t="s">
        <v>347</v>
      </c>
      <c r="G89" s="129">
        <v>80</v>
      </c>
      <c r="H89" s="152" t="str">
        <f t="shared" si="1"/>
        <v>Srebrna</v>
      </c>
    </row>
    <row r="90" spans="2:8" s="4" customFormat="1" ht="17.100000000000001" customHeight="1" x14ac:dyDescent="0.2">
      <c r="B90" s="147">
        <v>85</v>
      </c>
      <c r="C90" s="76" t="s">
        <v>408</v>
      </c>
      <c r="D90" s="76" t="s">
        <v>71</v>
      </c>
      <c r="E90" s="76" t="s">
        <v>142</v>
      </c>
      <c r="F90" s="82" t="s">
        <v>347</v>
      </c>
      <c r="G90" s="46">
        <v>73</v>
      </c>
      <c r="H90" s="151" t="str">
        <f t="shared" si="1"/>
        <v>Brončana</v>
      </c>
    </row>
    <row r="91" spans="2:8" s="131" customFormat="1" ht="17.100000000000001" customHeight="1" x14ac:dyDescent="0.2">
      <c r="B91" s="148">
        <v>86</v>
      </c>
      <c r="C91" s="127" t="s">
        <v>408</v>
      </c>
      <c r="D91" s="127" t="s">
        <v>71</v>
      </c>
      <c r="E91" s="127" t="s">
        <v>70</v>
      </c>
      <c r="F91" s="128" t="s">
        <v>347</v>
      </c>
      <c r="G91" s="129">
        <v>78</v>
      </c>
      <c r="H91" s="152" t="str">
        <f t="shared" si="1"/>
        <v>Srebrna</v>
      </c>
    </row>
    <row r="92" spans="2:8" s="4" customFormat="1" ht="17.100000000000001" customHeight="1" x14ac:dyDescent="0.2">
      <c r="B92" s="147">
        <v>87</v>
      </c>
      <c r="C92" s="76" t="s">
        <v>410</v>
      </c>
      <c r="D92" s="76" t="s">
        <v>411</v>
      </c>
      <c r="E92" s="76" t="s">
        <v>62</v>
      </c>
      <c r="F92" s="82" t="s">
        <v>347</v>
      </c>
      <c r="G92" s="46">
        <v>76</v>
      </c>
      <c r="H92" s="151" t="str">
        <f t="shared" si="1"/>
        <v>Srebrna</v>
      </c>
    </row>
    <row r="93" spans="2:8" s="131" customFormat="1" ht="17.100000000000001" customHeight="1" x14ac:dyDescent="0.2">
      <c r="B93" s="148">
        <v>88</v>
      </c>
      <c r="C93" s="127" t="s">
        <v>412</v>
      </c>
      <c r="D93" s="127" t="s">
        <v>10</v>
      </c>
      <c r="E93" s="127" t="s">
        <v>142</v>
      </c>
      <c r="F93" s="128" t="s">
        <v>347</v>
      </c>
      <c r="G93" s="133">
        <v>80</v>
      </c>
      <c r="H93" s="152" t="str">
        <f t="shared" si="1"/>
        <v>Srebrna</v>
      </c>
    </row>
    <row r="94" spans="2:8" s="4" customFormat="1" ht="17.100000000000001" customHeight="1" x14ac:dyDescent="0.2">
      <c r="B94" s="147">
        <v>89</v>
      </c>
      <c r="C94" s="76" t="s">
        <v>413</v>
      </c>
      <c r="D94" s="76" t="s">
        <v>17</v>
      </c>
      <c r="E94" s="76" t="s">
        <v>142</v>
      </c>
      <c r="F94" s="82" t="s">
        <v>347</v>
      </c>
      <c r="G94" s="31">
        <v>78</v>
      </c>
      <c r="H94" s="151" t="str">
        <f t="shared" si="1"/>
        <v>Srebrna</v>
      </c>
    </row>
    <row r="95" spans="2:8" s="131" customFormat="1" ht="17.100000000000001" customHeight="1" x14ac:dyDescent="0.2">
      <c r="B95" s="148">
        <v>90</v>
      </c>
      <c r="C95" s="127" t="s">
        <v>414</v>
      </c>
      <c r="D95" s="127" t="s">
        <v>94</v>
      </c>
      <c r="E95" s="127" t="s">
        <v>142</v>
      </c>
      <c r="F95" s="128" t="s">
        <v>347</v>
      </c>
      <c r="G95" s="129">
        <v>77</v>
      </c>
      <c r="H95" s="152" t="str">
        <f t="shared" si="1"/>
        <v>Srebrna</v>
      </c>
    </row>
    <row r="96" spans="2:8" s="4" customFormat="1" ht="17.100000000000001" customHeight="1" x14ac:dyDescent="0.2">
      <c r="B96" s="147">
        <v>91</v>
      </c>
      <c r="C96" s="76" t="s">
        <v>46</v>
      </c>
      <c r="D96" s="76" t="s">
        <v>157</v>
      </c>
      <c r="E96" s="76" t="s">
        <v>70</v>
      </c>
      <c r="F96" s="82" t="s">
        <v>347</v>
      </c>
      <c r="G96" s="46">
        <v>85</v>
      </c>
      <c r="H96" s="151" t="str">
        <f t="shared" si="1"/>
        <v>Zlatna</v>
      </c>
    </row>
    <row r="97" spans="2:8" s="131" customFormat="1" ht="17.100000000000001" customHeight="1" x14ac:dyDescent="0.2">
      <c r="B97" s="148">
        <v>92</v>
      </c>
      <c r="C97" s="127" t="s">
        <v>46</v>
      </c>
      <c r="D97" s="127" t="s">
        <v>157</v>
      </c>
      <c r="E97" s="127" t="s">
        <v>13</v>
      </c>
      <c r="F97" s="128" t="s">
        <v>347</v>
      </c>
      <c r="G97" s="129">
        <v>84</v>
      </c>
      <c r="H97" s="152" t="str">
        <f t="shared" si="1"/>
        <v>Zlatna</v>
      </c>
    </row>
    <row r="98" spans="2:8" s="4" customFormat="1" ht="17.100000000000001" customHeight="1" x14ac:dyDescent="0.2">
      <c r="B98" s="147">
        <v>93</v>
      </c>
      <c r="C98" s="76" t="s">
        <v>46</v>
      </c>
      <c r="D98" s="76" t="s">
        <v>157</v>
      </c>
      <c r="E98" s="76" t="s">
        <v>79</v>
      </c>
      <c r="F98" s="82" t="s">
        <v>347</v>
      </c>
      <c r="G98" s="31">
        <v>85</v>
      </c>
      <c r="H98" s="151" t="str">
        <f t="shared" si="1"/>
        <v>Zlatna</v>
      </c>
    </row>
    <row r="99" spans="2:8" s="131" customFormat="1" ht="17.100000000000001" customHeight="1" x14ac:dyDescent="0.2">
      <c r="B99" s="148">
        <v>94</v>
      </c>
      <c r="C99" s="127" t="s">
        <v>415</v>
      </c>
      <c r="D99" s="127" t="s">
        <v>10</v>
      </c>
      <c r="E99" s="127" t="s">
        <v>142</v>
      </c>
      <c r="F99" s="128" t="s">
        <v>347</v>
      </c>
      <c r="G99" s="129">
        <v>83</v>
      </c>
      <c r="H99" s="152" t="str">
        <f t="shared" si="1"/>
        <v>Zlatna</v>
      </c>
    </row>
    <row r="100" spans="2:8" s="4" customFormat="1" ht="32.25" hidden="1" customHeight="1" x14ac:dyDescent="0.2">
      <c r="B100" s="147">
        <v>95</v>
      </c>
      <c r="C100" s="82" t="s">
        <v>416</v>
      </c>
      <c r="D100" s="76" t="s">
        <v>186</v>
      </c>
      <c r="E100" s="76" t="s">
        <v>417</v>
      </c>
      <c r="F100" s="82" t="s">
        <v>347</v>
      </c>
      <c r="G100" s="144" t="s">
        <v>577</v>
      </c>
      <c r="H100" s="151" t="str">
        <f t="shared" si="1"/>
        <v>-</v>
      </c>
    </row>
    <row r="101" spans="2:8" s="131" customFormat="1" ht="17.100000000000001" customHeight="1" x14ac:dyDescent="0.2">
      <c r="B101" s="148">
        <v>96</v>
      </c>
      <c r="C101" s="127" t="s">
        <v>418</v>
      </c>
      <c r="D101" s="127" t="s">
        <v>157</v>
      </c>
      <c r="E101" s="127" t="s">
        <v>142</v>
      </c>
      <c r="F101" s="128" t="s">
        <v>347</v>
      </c>
      <c r="G101" s="129">
        <v>76</v>
      </c>
      <c r="H101" s="152" t="str">
        <f t="shared" si="1"/>
        <v>Srebrna</v>
      </c>
    </row>
    <row r="102" spans="2:8" s="4" customFormat="1" ht="17.100000000000001" customHeight="1" x14ac:dyDescent="0.2">
      <c r="B102" s="147">
        <v>97</v>
      </c>
      <c r="C102" s="76" t="s">
        <v>419</v>
      </c>
      <c r="D102" s="76" t="s">
        <v>10</v>
      </c>
      <c r="E102" s="76" t="s">
        <v>70</v>
      </c>
      <c r="F102" s="82" t="s">
        <v>347</v>
      </c>
      <c r="G102" s="46">
        <v>80</v>
      </c>
      <c r="H102" s="151" t="str">
        <f t="shared" si="1"/>
        <v>Srebrna</v>
      </c>
    </row>
    <row r="103" spans="2:8" s="131" customFormat="1" ht="17.100000000000001" hidden="1" customHeight="1" x14ac:dyDescent="0.2">
      <c r="B103" s="148">
        <v>98</v>
      </c>
      <c r="C103" s="127" t="s">
        <v>420</v>
      </c>
      <c r="D103" s="127" t="s">
        <v>24</v>
      </c>
      <c r="E103" s="127" t="s">
        <v>142</v>
      </c>
      <c r="F103" s="128" t="s">
        <v>347</v>
      </c>
      <c r="G103" s="129" t="s">
        <v>569</v>
      </c>
      <c r="H103" s="152" t="str">
        <f t="shared" si="1"/>
        <v>-</v>
      </c>
    </row>
    <row r="104" spans="2:8" s="4" customFormat="1" ht="17.100000000000001" hidden="1" customHeight="1" x14ac:dyDescent="0.2">
      <c r="B104" s="147">
        <v>99</v>
      </c>
      <c r="C104" s="76" t="s">
        <v>421</v>
      </c>
      <c r="D104" s="76" t="s">
        <v>195</v>
      </c>
      <c r="E104" s="76" t="s">
        <v>70</v>
      </c>
      <c r="F104" s="82" t="s">
        <v>347</v>
      </c>
      <c r="G104" s="46" t="s">
        <v>569</v>
      </c>
      <c r="H104" s="151" t="str">
        <f t="shared" si="1"/>
        <v>-</v>
      </c>
    </row>
    <row r="105" spans="2:8" s="131" customFormat="1" ht="17.100000000000001" customHeight="1" x14ac:dyDescent="0.2">
      <c r="B105" s="148">
        <v>100</v>
      </c>
      <c r="C105" s="127" t="s">
        <v>421</v>
      </c>
      <c r="D105" s="127" t="s">
        <v>195</v>
      </c>
      <c r="E105" s="127" t="s">
        <v>13</v>
      </c>
      <c r="F105" s="128" t="s">
        <v>347</v>
      </c>
      <c r="G105" s="129">
        <v>78</v>
      </c>
      <c r="H105" s="152" t="str">
        <f t="shared" si="1"/>
        <v>Srebrna</v>
      </c>
    </row>
    <row r="106" spans="2:8" s="4" customFormat="1" ht="17.100000000000001" customHeight="1" x14ac:dyDescent="0.2">
      <c r="B106" s="147">
        <v>101</v>
      </c>
      <c r="C106" s="76" t="s">
        <v>422</v>
      </c>
      <c r="D106" s="76" t="s">
        <v>18</v>
      </c>
      <c r="E106" s="76" t="s">
        <v>114</v>
      </c>
      <c r="F106" s="82" t="s">
        <v>347</v>
      </c>
      <c r="G106" s="46">
        <v>71</v>
      </c>
      <c r="H106" s="151" t="str">
        <f t="shared" si="1"/>
        <v>Brončana</v>
      </c>
    </row>
    <row r="107" spans="2:8" s="131" customFormat="1" x14ac:dyDescent="0.2">
      <c r="B107" s="148">
        <v>102</v>
      </c>
      <c r="C107" s="127" t="s">
        <v>423</v>
      </c>
      <c r="D107" s="127" t="s">
        <v>18</v>
      </c>
      <c r="E107" s="127" t="s">
        <v>70</v>
      </c>
      <c r="F107" s="128" t="s">
        <v>347</v>
      </c>
      <c r="G107" s="129">
        <v>77</v>
      </c>
      <c r="H107" s="152" t="str">
        <f t="shared" si="1"/>
        <v>Srebrna</v>
      </c>
    </row>
    <row r="108" spans="2:8" s="4" customFormat="1" ht="17.100000000000001" customHeight="1" x14ac:dyDescent="0.2">
      <c r="B108" s="147">
        <v>103</v>
      </c>
      <c r="C108" s="76" t="s">
        <v>424</v>
      </c>
      <c r="D108" s="76" t="s">
        <v>18</v>
      </c>
      <c r="E108" s="76" t="s">
        <v>247</v>
      </c>
      <c r="F108" s="82" t="s">
        <v>347</v>
      </c>
      <c r="G108" s="31">
        <v>75</v>
      </c>
      <c r="H108" s="151" t="str">
        <f t="shared" si="1"/>
        <v>Srebrna</v>
      </c>
    </row>
    <row r="109" spans="2:8" s="131" customFormat="1" x14ac:dyDescent="0.2">
      <c r="B109" s="148">
        <v>104</v>
      </c>
      <c r="C109" s="127" t="s">
        <v>425</v>
      </c>
      <c r="D109" s="127" t="s">
        <v>17</v>
      </c>
      <c r="E109" s="127" t="s">
        <v>62</v>
      </c>
      <c r="F109" s="128" t="s">
        <v>347</v>
      </c>
      <c r="G109" s="129">
        <v>84</v>
      </c>
      <c r="H109" s="152" t="str">
        <f t="shared" si="1"/>
        <v>Zlatna</v>
      </c>
    </row>
    <row r="110" spans="2:8" s="4" customFormat="1" ht="17.100000000000001" customHeight="1" x14ac:dyDescent="0.2">
      <c r="B110" s="147">
        <v>105</v>
      </c>
      <c r="C110" s="76" t="s">
        <v>426</v>
      </c>
      <c r="D110" s="76" t="s">
        <v>40</v>
      </c>
      <c r="E110" s="76" t="s">
        <v>13</v>
      </c>
      <c r="F110" s="82" t="s">
        <v>347</v>
      </c>
      <c r="G110" s="46">
        <v>79</v>
      </c>
      <c r="H110" s="151" t="str">
        <f t="shared" si="1"/>
        <v>Srebrna</v>
      </c>
    </row>
    <row r="111" spans="2:8" s="131" customFormat="1" ht="17.100000000000001" customHeight="1" x14ac:dyDescent="0.2">
      <c r="B111" s="148">
        <v>106</v>
      </c>
      <c r="C111" s="127" t="s">
        <v>427</v>
      </c>
      <c r="D111" s="127" t="s">
        <v>40</v>
      </c>
      <c r="E111" s="127" t="s">
        <v>70</v>
      </c>
      <c r="F111" s="128" t="s">
        <v>347</v>
      </c>
      <c r="G111" s="133">
        <v>72</v>
      </c>
      <c r="H111" s="152" t="str">
        <f t="shared" si="1"/>
        <v>Brončana</v>
      </c>
    </row>
    <row r="112" spans="2:8" s="4" customFormat="1" ht="17.100000000000001" customHeight="1" x14ac:dyDescent="0.2">
      <c r="B112" s="147">
        <v>107</v>
      </c>
      <c r="C112" s="76" t="s">
        <v>429</v>
      </c>
      <c r="D112" s="76" t="s">
        <v>430</v>
      </c>
      <c r="E112" s="76" t="s">
        <v>70</v>
      </c>
      <c r="F112" s="82" t="s">
        <v>347</v>
      </c>
      <c r="G112" s="46">
        <v>76</v>
      </c>
      <c r="H112" s="151" t="str">
        <f t="shared" si="1"/>
        <v>Srebrna</v>
      </c>
    </row>
    <row r="113" spans="2:8" s="131" customFormat="1" ht="17.100000000000001" customHeight="1" x14ac:dyDescent="0.2">
      <c r="B113" s="148">
        <v>108</v>
      </c>
      <c r="C113" s="127" t="s">
        <v>431</v>
      </c>
      <c r="D113" s="127" t="s">
        <v>37</v>
      </c>
      <c r="E113" s="127" t="s">
        <v>142</v>
      </c>
      <c r="F113" s="128" t="s">
        <v>347</v>
      </c>
      <c r="G113" s="129">
        <v>75</v>
      </c>
      <c r="H113" s="152" t="str">
        <f t="shared" si="1"/>
        <v>Srebrna</v>
      </c>
    </row>
    <row r="114" spans="2:8" s="4" customFormat="1" ht="17.100000000000001" customHeight="1" x14ac:dyDescent="0.2">
      <c r="B114" s="147">
        <v>109</v>
      </c>
      <c r="C114" s="76" t="s">
        <v>431</v>
      </c>
      <c r="D114" s="76" t="s">
        <v>37</v>
      </c>
      <c r="E114" s="76" t="s">
        <v>68</v>
      </c>
      <c r="F114" s="82" t="s">
        <v>347</v>
      </c>
      <c r="G114" s="46">
        <v>75</v>
      </c>
      <c r="H114" s="151" t="str">
        <f t="shared" si="1"/>
        <v>Srebrna</v>
      </c>
    </row>
    <row r="115" spans="2:8" s="131" customFormat="1" ht="17.100000000000001" customHeight="1" x14ac:dyDescent="0.2">
      <c r="B115" s="148">
        <v>110</v>
      </c>
      <c r="C115" s="127" t="s">
        <v>431</v>
      </c>
      <c r="D115" s="127" t="s">
        <v>37</v>
      </c>
      <c r="E115" s="127" t="s">
        <v>166</v>
      </c>
      <c r="F115" s="128" t="s">
        <v>347</v>
      </c>
      <c r="G115" s="129">
        <v>79</v>
      </c>
      <c r="H115" s="152" t="str">
        <f t="shared" si="1"/>
        <v>Srebrna</v>
      </c>
    </row>
    <row r="116" spans="2:8" s="4" customFormat="1" ht="17.100000000000001" customHeight="1" x14ac:dyDescent="0.2">
      <c r="B116" s="147">
        <v>111</v>
      </c>
      <c r="C116" s="76" t="s">
        <v>431</v>
      </c>
      <c r="D116" s="76" t="s">
        <v>37</v>
      </c>
      <c r="E116" s="76" t="s">
        <v>70</v>
      </c>
      <c r="F116" s="82" t="s">
        <v>347</v>
      </c>
      <c r="G116" s="46">
        <v>78</v>
      </c>
      <c r="H116" s="151" t="str">
        <f t="shared" si="1"/>
        <v>Srebrna</v>
      </c>
    </row>
    <row r="117" spans="2:8" s="131" customFormat="1" ht="17.100000000000001" hidden="1" customHeight="1" x14ac:dyDescent="0.2">
      <c r="B117" s="148">
        <v>112</v>
      </c>
      <c r="C117" s="127" t="s">
        <v>432</v>
      </c>
      <c r="D117" s="127" t="s">
        <v>433</v>
      </c>
      <c r="E117" s="127" t="s">
        <v>139</v>
      </c>
      <c r="F117" s="128" t="s">
        <v>347</v>
      </c>
      <c r="G117" s="129" t="s">
        <v>570</v>
      </c>
      <c r="H117" s="152" t="str">
        <f t="shared" si="1"/>
        <v>-</v>
      </c>
    </row>
    <row r="118" spans="2:8" s="4" customFormat="1" ht="17.100000000000001" customHeight="1" x14ac:dyDescent="0.2">
      <c r="B118" s="147">
        <v>113</v>
      </c>
      <c r="C118" s="76" t="s">
        <v>432</v>
      </c>
      <c r="D118" s="76" t="s">
        <v>434</v>
      </c>
      <c r="E118" s="76" t="s">
        <v>140</v>
      </c>
      <c r="F118" s="82" t="s">
        <v>347</v>
      </c>
      <c r="G118" s="46">
        <v>73</v>
      </c>
      <c r="H118" s="151" t="str">
        <f t="shared" si="1"/>
        <v>Brončana</v>
      </c>
    </row>
    <row r="119" spans="2:8" s="131" customFormat="1" ht="17.100000000000001" customHeight="1" x14ac:dyDescent="0.2">
      <c r="B119" s="148">
        <v>114</v>
      </c>
      <c r="C119" s="127" t="s">
        <v>436</v>
      </c>
      <c r="D119" s="127" t="s">
        <v>435</v>
      </c>
      <c r="E119" s="127" t="s">
        <v>142</v>
      </c>
      <c r="F119" s="128" t="s">
        <v>347</v>
      </c>
      <c r="G119" s="129">
        <v>72</v>
      </c>
      <c r="H119" s="152" t="str">
        <f t="shared" si="1"/>
        <v>Brončana</v>
      </c>
    </row>
    <row r="120" spans="2:8" s="4" customFormat="1" ht="17.100000000000001" customHeight="1" x14ac:dyDescent="0.2">
      <c r="B120" s="147">
        <v>115</v>
      </c>
      <c r="C120" s="76" t="s">
        <v>437</v>
      </c>
      <c r="D120" s="76" t="s">
        <v>438</v>
      </c>
      <c r="E120" s="76" t="s">
        <v>142</v>
      </c>
      <c r="F120" s="82" t="s">
        <v>347</v>
      </c>
      <c r="G120" s="46">
        <v>80</v>
      </c>
      <c r="H120" s="151" t="str">
        <f t="shared" si="1"/>
        <v>Srebrna</v>
      </c>
    </row>
    <row r="121" spans="2:8" s="131" customFormat="1" ht="17.100000000000001" customHeight="1" x14ac:dyDescent="0.2">
      <c r="B121" s="148">
        <v>116</v>
      </c>
      <c r="C121" s="127" t="s">
        <v>439</v>
      </c>
      <c r="D121" s="127" t="s">
        <v>17</v>
      </c>
      <c r="E121" s="127" t="s">
        <v>142</v>
      </c>
      <c r="F121" s="128" t="s">
        <v>347</v>
      </c>
      <c r="G121" s="133">
        <v>71</v>
      </c>
      <c r="H121" s="152" t="str">
        <f t="shared" si="1"/>
        <v>Brončana</v>
      </c>
    </row>
    <row r="122" spans="2:8" s="4" customFormat="1" ht="17.100000000000001" customHeight="1" x14ac:dyDescent="0.2">
      <c r="B122" s="147">
        <v>117</v>
      </c>
      <c r="C122" s="76" t="s">
        <v>440</v>
      </c>
      <c r="D122" s="76" t="s">
        <v>307</v>
      </c>
      <c r="E122" s="76" t="s">
        <v>70</v>
      </c>
      <c r="F122" s="82" t="s">
        <v>347</v>
      </c>
      <c r="G122" s="46">
        <v>88</v>
      </c>
      <c r="H122" s="151" t="str">
        <f t="shared" si="1"/>
        <v>Zlatna</v>
      </c>
    </row>
    <row r="123" spans="2:8" s="131" customFormat="1" ht="17.100000000000001" customHeight="1" x14ac:dyDescent="0.2">
      <c r="B123" s="148">
        <v>118</v>
      </c>
      <c r="C123" s="127" t="s">
        <v>440</v>
      </c>
      <c r="D123" s="127" t="s">
        <v>307</v>
      </c>
      <c r="E123" s="127" t="s">
        <v>441</v>
      </c>
      <c r="F123" s="128" t="s">
        <v>347</v>
      </c>
      <c r="G123" s="129">
        <v>83</v>
      </c>
      <c r="H123" s="152" t="str">
        <f t="shared" si="1"/>
        <v>Zlatna</v>
      </c>
    </row>
    <row r="124" spans="2:8" s="4" customFormat="1" ht="17.100000000000001" customHeight="1" x14ac:dyDescent="0.2">
      <c r="B124" s="147">
        <v>119</v>
      </c>
      <c r="C124" s="76" t="s">
        <v>440</v>
      </c>
      <c r="D124" s="76" t="s">
        <v>307</v>
      </c>
      <c r="E124" s="76" t="s">
        <v>442</v>
      </c>
      <c r="F124" s="82" t="s">
        <v>347</v>
      </c>
      <c r="G124" s="46">
        <v>72</v>
      </c>
      <c r="H124" s="151" t="str">
        <f t="shared" si="1"/>
        <v>Brončana</v>
      </c>
    </row>
    <row r="125" spans="2:8" s="131" customFormat="1" ht="17.100000000000001" customHeight="1" x14ac:dyDescent="0.2">
      <c r="B125" s="148">
        <v>120</v>
      </c>
      <c r="C125" s="127" t="s">
        <v>440</v>
      </c>
      <c r="D125" s="127" t="s">
        <v>307</v>
      </c>
      <c r="E125" s="127" t="s">
        <v>443</v>
      </c>
      <c r="F125" s="128" t="s">
        <v>347</v>
      </c>
      <c r="G125" s="129">
        <v>78</v>
      </c>
      <c r="H125" s="152" t="str">
        <f t="shared" si="1"/>
        <v>Srebrna</v>
      </c>
    </row>
    <row r="126" spans="2:8" s="4" customFormat="1" ht="17.100000000000001" customHeight="1" x14ac:dyDescent="0.2">
      <c r="B126" s="147">
        <v>121</v>
      </c>
      <c r="C126" s="76" t="s">
        <v>444</v>
      </c>
      <c r="D126" s="76" t="s">
        <v>10</v>
      </c>
      <c r="E126" s="76" t="s">
        <v>70</v>
      </c>
      <c r="F126" s="82" t="s">
        <v>347</v>
      </c>
      <c r="G126" s="46">
        <v>73</v>
      </c>
      <c r="H126" s="151" t="str">
        <f t="shared" si="1"/>
        <v>Brončana</v>
      </c>
    </row>
    <row r="127" spans="2:8" s="131" customFormat="1" ht="17.100000000000001" customHeight="1" x14ac:dyDescent="0.2">
      <c r="B127" s="148">
        <v>122</v>
      </c>
      <c r="C127" s="127" t="s">
        <v>444</v>
      </c>
      <c r="D127" s="127" t="s">
        <v>10</v>
      </c>
      <c r="E127" s="127" t="s">
        <v>142</v>
      </c>
      <c r="F127" s="128" t="s">
        <v>347</v>
      </c>
      <c r="G127" s="129">
        <v>80</v>
      </c>
      <c r="H127" s="152" t="str">
        <f t="shared" si="1"/>
        <v>Srebrna</v>
      </c>
    </row>
    <row r="128" spans="2:8" s="4" customFormat="1" ht="17.100000000000001" customHeight="1" x14ac:dyDescent="0.2">
      <c r="B128" s="147">
        <v>123</v>
      </c>
      <c r="C128" s="76" t="s">
        <v>445</v>
      </c>
      <c r="D128" s="76" t="s">
        <v>15</v>
      </c>
      <c r="E128" s="76" t="s">
        <v>79</v>
      </c>
      <c r="F128" s="82" t="s">
        <v>347</v>
      </c>
      <c r="G128" s="46">
        <v>71</v>
      </c>
      <c r="H128" s="151" t="str">
        <f t="shared" si="1"/>
        <v>Brončana</v>
      </c>
    </row>
    <row r="129" spans="2:8" s="131" customFormat="1" ht="17.100000000000001" customHeight="1" x14ac:dyDescent="0.2">
      <c r="B129" s="148">
        <v>124</v>
      </c>
      <c r="C129" s="127" t="s">
        <v>445</v>
      </c>
      <c r="D129" s="127" t="s">
        <v>15</v>
      </c>
      <c r="E129" s="127" t="s">
        <v>70</v>
      </c>
      <c r="F129" s="128" t="s">
        <v>347</v>
      </c>
      <c r="G129" s="129">
        <v>70</v>
      </c>
      <c r="H129" s="152" t="str">
        <f t="shared" si="1"/>
        <v>Brončana</v>
      </c>
    </row>
    <row r="130" spans="2:8" s="4" customFormat="1" ht="17.100000000000001" customHeight="1" x14ac:dyDescent="0.2">
      <c r="B130" s="147">
        <v>125</v>
      </c>
      <c r="C130" s="76" t="s">
        <v>445</v>
      </c>
      <c r="D130" s="76" t="s">
        <v>15</v>
      </c>
      <c r="E130" s="76" t="s">
        <v>142</v>
      </c>
      <c r="F130" s="82" t="s">
        <v>347</v>
      </c>
      <c r="G130" s="46">
        <v>65</v>
      </c>
      <c r="H130" s="151" t="str">
        <f t="shared" si="1"/>
        <v>Priznanje</v>
      </c>
    </row>
    <row r="131" spans="2:8" s="131" customFormat="1" ht="17.100000000000001" customHeight="1" x14ac:dyDescent="0.2">
      <c r="B131" s="148">
        <v>126</v>
      </c>
      <c r="C131" s="127" t="s">
        <v>446</v>
      </c>
      <c r="D131" s="127" t="s">
        <v>274</v>
      </c>
      <c r="E131" s="127" t="s">
        <v>70</v>
      </c>
      <c r="F131" s="128" t="s">
        <v>347</v>
      </c>
      <c r="G131" s="129">
        <v>80</v>
      </c>
      <c r="H131" s="152" t="str">
        <f t="shared" si="1"/>
        <v>Srebrna</v>
      </c>
    </row>
    <row r="132" spans="2:8" s="4" customFormat="1" ht="17.100000000000001" customHeight="1" x14ac:dyDescent="0.2">
      <c r="B132" s="147">
        <v>127</v>
      </c>
      <c r="C132" s="76" t="s">
        <v>447</v>
      </c>
      <c r="D132" s="76" t="s">
        <v>274</v>
      </c>
      <c r="E132" s="76" t="s">
        <v>389</v>
      </c>
      <c r="F132" s="82" t="s">
        <v>347</v>
      </c>
      <c r="G132" s="46">
        <v>77</v>
      </c>
      <c r="H132" s="151" t="str">
        <f t="shared" si="1"/>
        <v>Srebrna</v>
      </c>
    </row>
    <row r="133" spans="2:8" s="131" customFormat="1" ht="17.100000000000001" customHeight="1" x14ac:dyDescent="0.2">
      <c r="B133" s="148">
        <v>128</v>
      </c>
      <c r="C133" s="127" t="s">
        <v>447</v>
      </c>
      <c r="D133" s="127" t="s">
        <v>274</v>
      </c>
      <c r="E133" s="127" t="s">
        <v>388</v>
      </c>
      <c r="F133" s="128" t="s">
        <v>347</v>
      </c>
      <c r="G133" s="129">
        <v>75</v>
      </c>
      <c r="H133" s="152" t="str">
        <f t="shared" si="1"/>
        <v>Srebrna</v>
      </c>
    </row>
    <row r="134" spans="2:8" s="4" customFormat="1" ht="17.100000000000001" customHeight="1" x14ac:dyDescent="0.2">
      <c r="B134" s="147">
        <v>129</v>
      </c>
      <c r="C134" s="76" t="s">
        <v>448</v>
      </c>
      <c r="D134" s="76" t="s">
        <v>274</v>
      </c>
      <c r="E134" s="76" t="s">
        <v>142</v>
      </c>
      <c r="F134" s="82" t="s">
        <v>347</v>
      </c>
      <c r="G134" s="46">
        <v>76</v>
      </c>
      <c r="H134" s="151" t="str">
        <f t="shared" ref="H134:H197" si="2">IF(AND(G134="",G134&gt;0,G134&lt;60),"-",IF(AND(G134&gt;60,G134&lt;=69),"Priznanje",IF(AND(G134&gt;=70,G134&lt;=74),"Brončana",IF(AND(G134&gt;=75,G134&lt;=81),"Srebrna",IF(AND(G134&gt;=82,G134&lt;=89),"Zlatna",IF(AND(G134&gt;=90,G134&lt;=100),"Veliko zlato","-"))))))</f>
        <v>Srebrna</v>
      </c>
    </row>
    <row r="135" spans="2:8" s="131" customFormat="1" ht="17.100000000000001" customHeight="1" x14ac:dyDescent="0.2">
      <c r="B135" s="148">
        <v>130</v>
      </c>
      <c r="C135" s="127" t="s">
        <v>448</v>
      </c>
      <c r="D135" s="127" t="s">
        <v>274</v>
      </c>
      <c r="E135" s="127" t="s">
        <v>449</v>
      </c>
      <c r="F135" s="128" t="s">
        <v>347</v>
      </c>
      <c r="G135" s="133">
        <v>78</v>
      </c>
      <c r="H135" s="152" t="str">
        <f t="shared" si="2"/>
        <v>Srebrna</v>
      </c>
    </row>
    <row r="136" spans="2:8" s="4" customFormat="1" ht="17.100000000000001" customHeight="1" x14ac:dyDescent="0.2">
      <c r="B136" s="147">
        <v>131</v>
      </c>
      <c r="C136" s="76" t="s">
        <v>450</v>
      </c>
      <c r="D136" s="76" t="s">
        <v>10</v>
      </c>
      <c r="E136" s="76" t="s">
        <v>142</v>
      </c>
      <c r="F136" s="82" t="s">
        <v>347</v>
      </c>
      <c r="G136" s="46">
        <v>75</v>
      </c>
      <c r="H136" s="151" t="str">
        <f t="shared" si="2"/>
        <v>Srebrna</v>
      </c>
    </row>
    <row r="137" spans="2:8" s="131" customFormat="1" ht="17.100000000000001" customHeight="1" x14ac:dyDescent="0.2">
      <c r="B137" s="148">
        <v>132</v>
      </c>
      <c r="C137" s="127" t="s">
        <v>451</v>
      </c>
      <c r="D137" s="127" t="s">
        <v>186</v>
      </c>
      <c r="E137" s="127" t="s">
        <v>142</v>
      </c>
      <c r="F137" s="128" t="s">
        <v>347</v>
      </c>
      <c r="G137" s="129">
        <v>80</v>
      </c>
      <c r="H137" s="152" t="str">
        <f t="shared" si="2"/>
        <v>Srebrna</v>
      </c>
    </row>
    <row r="138" spans="2:8" s="4" customFormat="1" ht="17.100000000000001" customHeight="1" x14ac:dyDescent="0.2">
      <c r="B138" s="147">
        <v>133</v>
      </c>
      <c r="C138" s="76" t="s">
        <v>452</v>
      </c>
      <c r="D138" s="76" t="s">
        <v>71</v>
      </c>
      <c r="E138" s="76" t="s">
        <v>142</v>
      </c>
      <c r="F138" s="82" t="s">
        <v>347</v>
      </c>
      <c r="G138" s="46">
        <v>76</v>
      </c>
      <c r="H138" s="151" t="str">
        <f t="shared" si="2"/>
        <v>Srebrna</v>
      </c>
    </row>
    <row r="139" spans="2:8" s="131" customFormat="1" ht="17.100000000000001" customHeight="1" x14ac:dyDescent="0.2">
      <c r="B139" s="148">
        <v>134</v>
      </c>
      <c r="C139" s="127" t="s">
        <v>452</v>
      </c>
      <c r="D139" s="127" t="s">
        <v>71</v>
      </c>
      <c r="E139" s="127" t="s">
        <v>70</v>
      </c>
      <c r="F139" s="128" t="s">
        <v>347</v>
      </c>
      <c r="G139" s="129">
        <v>73</v>
      </c>
      <c r="H139" s="152" t="str">
        <f t="shared" si="2"/>
        <v>Brončana</v>
      </c>
    </row>
    <row r="140" spans="2:8" s="4" customFormat="1" ht="17.100000000000001" hidden="1" customHeight="1" x14ac:dyDescent="0.2">
      <c r="B140" s="147">
        <v>135</v>
      </c>
      <c r="C140" s="76" t="s">
        <v>453</v>
      </c>
      <c r="D140" s="76" t="s">
        <v>454</v>
      </c>
      <c r="E140" s="76" t="s">
        <v>142</v>
      </c>
      <c r="F140" s="82" t="s">
        <v>359</v>
      </c>
      <c r="G140" s="46" t="s">
        <v>569</v>
      </c>
      <c r="H140" s="151" t="str">
        <f t="shared" si="2"/>
        <v>-</v>
      </c>
    </row>
    <row r="141" spans="2:8" s="131" customFormat="1" ht="17.100000000000001" customHeight="1" x14ac:dyDescent="0.2">
      <c r="B141" s="148">
        <v>136</v>
      </c>
      <c r="C141" s="127" t="s">
        <v>453</v>
      </c>
      <c r="D141" s="127" t="s">
        <v>454</v>
      </c>
      <c r="E141" s="127" t="s">
        <v>114</v>
      </c>
      <c r="F141" s="128" t="s">
        <v>359</v>
      </c>
      <c r="G141" s="129">
        <v>72</v>
      </c>
      <c r="H141" s="152" t="str">
        <f t="shared" si="2"/>
        <v>Brončana</v>
      </c>
    </row>
    <row r="142" spans="2:8" s="4" customFormat="1" ht="17.100000000000001" customHeight="1" x14ac:dyDescent="0.2">
      <c r="B142" s="51">
        <v>137</v>
      </c>
      <c r="C142" s="76" t="s">
        <v>453</v>
      </c>
      <c r="D142" s="76" t="s">
        <v>454</v>
      </c>
      <c r="E142" s="76" t="s">
        <v>456</v>
      </c>
      <c r="F142" s="82" t="s">
        <v>359</v>
      </c>
      <c r="G142" s="46">
        <v>73</v>
      </c>
      <c r="H142" s="151" t="str">
        <f t="shared" si="2"/>
        <v>Brončana</v>
      </c>
    </row>
    <row r="143" spans="2:8" s="131" customFormat="1" ht="17.100000000000001" customHeight="1" x14ac:dyDescent="0.2">
      <c r="B143" s="148">
        <v>138</v>
      </c>
      <c r="C143" s="127" t="s">
        <v>453</v>
      </c>
      <c r="D143" s="127" t="s">
        <v>454</v>
      </c>
      <c r="E143" s="127" t="s">
        <v>455</v>
      </c>
      <c r="F143" s="128" t="s">
        <v>359</v>
      </c>
      <c r="G143" s="133">
        <v>71</v>
      </c>
      <c r="H143" s="152" t="str">
        <f t="shared" si="2"/>
        <v>Brončana</v>
      </c>
    </row>
    <row r="144" spans="2:8" s="4" customFormat="1" ht="17.100000000000001" customHeight="1" x14ac:dyDescent="0.2">
      <c r="B144" s="51">
        <v>139</v>
      </c>
      <c r="C144" s="76" t="s">
        <v>458</v>
      </c>
      <c r="D144" s="76" t="s">
        <v>457</v>
      </c>
      <c r="E144" s="76" t="s">
        <v>70</v>
      </c>
      <c r="F144" s="82" t="s">
        <v>359</v>
      </c>
      <c r="G144" s="46">
        <v>80</v>
      </c>
      <c r="H144" s="151" t="str">
        <f t="shared" si="2"/>
        <v>Srebrna</v>
      </c>
    </row>
    <row r="145" spans="2:8" s="131" customFormat="1" ht="17.100000000000001" customHeight="1" x14ac:dyDescent="0.2">
      <c r="B145" s="148">
        <v>140</v>
      </c>
      <c r="C145" s="127" t="s">
        <v>458</v>
      </c>
      <c r="D145" s="127" t="s">
        <v>457</v>
      </c>
      <c r="E145" s="127" t="s">
        <v>125</v>
      </c>
      <c r="F145" s="128" t="s">
        <v>359</v>
      </c>
      <c r="G145" s="129">
        <v>77</v>
      </c>
      <c r="H145" s="152" t="str">
        <f t="shared" si="2"/>
        <v>Srebrna</v>
      </c>
    </row>
    <row r="146" spans="2:8" s="4" customFormat="1" ht="17.100000000000001" customHeight="1" x14ac:dyDescent="0.2">
      <c r="B146" s="51">
        <v>141</v>
      </c>
      <c r="C146" s="76" t="s">
        <v>458</v>
      </c>
      <c r="D146" s="76" t="s">
        <v>457</v>
      </c>
      <c r="E146" s="76" t="s">
        <v>142</v>
      </c>
      <c r="F146" s="82" t="s">
        <v>359</v>
      </c>
      <c r="G146" s="46">
        <v>76</v>
      </c>
      <c r="H146" s="151" t="str">
        <f t="shared" si="2"/>
        <v>Srebrna</v>
      </c>
    </row>
    <row r="147" spans="2:8" s="131" customFormat="1" ht="17.100000000000001" customHeight="1" x14ac:dyDescent="0.2">
      <c r="B147" s="148">
        <v>142</v>
      </c>
      <c r="C147" s="127" t="s">
        <v>458</v>
      </c>
      <c r="D147" s="127" t="s">
        <v>457</v>
      </c>
      <c r="E147" s="127" t="s">
        <v>78</v>
      </c>
      <c r="F147" s="128" t="s">
        <v>359</v>
      </c>
      <c r="G147" s="129">
        <v>79</v>
      </c>
      <c r="H147" s="152" t="str">
        <f t="shared" si="2"/>
        <v>Srebrna</v>
      </c>
    </row>
    <row r="148" spans="2:8" s="4" customFormat="1" ht="17.100000000000001" customHeight="1" x14ac:dyDescent="0.2">
      <c r="B148" s="51">
        <v>143</v>
      </c>
      <c r="C148" s="76" t="s">
        <v>459</v>
      </c>
      <c r="D148" s="76" t="s">
        <v>71</v>
      </c>
      <c r="E148" s="76" t="s">
        <v>70</v>
      </c>
      <c r="F148" s="82" t="s">
        <v>359</v>
      </c>
      <c r="G148" s="46">
        <v>76</v>
      </c>
      <c r="H148" s="151" t="str">
        <f t="shared" si="2"/>
        <v>Srebrna</v>
      </c>
    </row>
    <row r="149" spans="2:8" s="131" customFormat="1" ht="17.100000000000001" customHeight="1" x14ac:dyDescent="0.2">
      <c r="B149" s="154">
        <v>144</v>
      </c>
      <c r="C149" s="127" t="s">
        <v>460</v>
      </c>
      <c r="D149" s="127" t="s">
        <v>71</v>
      </c>
      <c r="E149" s="127" t="s">
        <v>142</v>
      </c>
      <c r="F149" s="128" t="s">
        <v>359</v>
      </c>
      <c r="G149" s="129">
        <v>76</v>
      </c>
      <c r="H149" s="152" t="str">
        <f t="shared" si="2"/>
        <v>Srebrna</v>
      </c>
    </row>
    <row r="150" spans="2:8" s="4" customFormat="1" ht="17.100000000000001" customHeight="1" x14ac:dyDescent="0.2">
      <c r="B150" s="147">
        <v>145</v>
      </c>
      <c r="C150" s="76" t="s">
        <v>461</v>
      </c>
      <c r="D150" s="76" t="s">
        <v>10</v>
      </c>
      <c r="E150" s="76" t="s">
        <v>139</v>
      </c>
      <c r="F150" s="82" t="s">
        <v>347</v>
      </c>
      <c r="G150" s="46">
        <v>83</v>
      </c>
      <c r="H150" s="151" t="str">
        <f t="shared" si="2"/>
        <v>Zlatna</v>
      </c>
    </row>
    <row r="151" spans="2:8" s="131" customFormat="1" ht="17.100000000000001" customHeight="1" x14ac:dyDescent="0.2">
      <c r="B151" s="154">
        <v>146</v>
      </c>
      <c r="C151" s="127" t="s">
        <v>461</v>
      </c>
      <c r="D151" s="127" t="s">
        <v>10</v>
      </c>
      <c r="E151" s="127" t="s">
        <v>140</v>
      </c>
      <c r="F151" s="128" t="s">
        <v>347</v>
      </c>
      <c r="G151" s="129">
        <v>80</v>
      </c>
      <c r="H151" s="152" t="str">
        <f t="shared" si="2"/>
        <v>Srebrna</v>
      </c>
    </row>
    <row r="152" spans="2:8" s="4" customFormat="1" ht="17.100000000000001" customHeight="1" x14ac:dyDescent="0.2">
      <c r="B152" s="147">
        <v>147</v>
      </c>
      <c r="C152" s="76" t="s">
        <v>462</v>
      </c>
      <c r="D152" s="76" t="s">
        <v>195</v>
      </c>
      <c r="E152" s="76" t="s">
        <v>70</v>
      </c>
      <c r="F152" s="82" t="s">
        <v>347</v>
      </c>
      <c r="G152" s="46">
        <v>80</v>
      </c>
      <c r="H152" s="151" t="str">
        <f t="shared" si="2"/>
        <v>Srebrna</v>
      </c>
    </row>
    <row r="153" spans="2:8" s="131" customFormat="1" x14ac:dyDescent="0.2">
      <c r="B153" s="154">
        <v>148</v>
      </c>
      <c r="C153" s="127" t="s">
        <v>462</v>
      </c>
      <c r="D153" s="127" t="s">
        <v>195</v>
      </c>
      <c r="E153" s="127" t="s">
        <v>68</v>
      </c>
      <c r="F153" s="128" t="s">
        <v>347</v>
      </c>
      <c r="G153" s="129">
        <v>82</v>
      </c>
      <c r="H153" s="152" t="str">
        <f t="shared" si="2"/>
        <v>Zlatna</v>
      </c>
    </row>
    <row r="154" spans="2:8" s="4" customFormat="1" ht="17.100000000000001" customHeight="1" x14ac:dyDescent="0.2">
      <c r="B154" s="147">
        <v>149</v>
      </c>
      <c r="C154" s="76" t="s">
        <v>463</v>
      </c>
      <c r="D154" s="76" t="s">
        <v>91</v>
      </c>
      <c r="E154" s="76" t="s">
        <v>402</v>
      </c>
      <c r="F154" s="82" t="s">
        <v>347</v>
      </c>
      <c r="G154" s="46">
        <v>80</v>
      </c>
      <c r="H154" s="151" t="str">
        <f t="shared" si="2"/>
        <v>Srebrna</v>
      </c>
    </row>
    <row r="155" spans="2:8" s="131" customFormat="1" ht="17.100000000000001" customHeight="1" x14ac:dyDescent="0.2">
      <c r="B155" s="154">
        <v>150</v>
      </c>
      <c r="C155" s="127" t="s">
        <v>464</v>
      </c>
      <c r="D155" s="127" t="s">
        <v>195</v>
      </c>
      <c r="E155" s="127" t="s">
        <v>142</v>
      </c>
      <c r="F155" s="128" t="s">
        <v>347</v>
      </c>
      <c r="G155" s="129">
        <v>80</v>
      </c>
      <c r="H155" s="152" t="str">
        <f t="shared" si="2"/>
        <v>Srebrna</v>
      </c>
    </row>
    <row r="156" spans="2:8" s="4" customFormat="1" ht="17.100000000000001" customHeight="1" x14ac:dyDescent="0.2">
      <c r="B156" s="147">
        <v>151</v>
      </c>
      <c r="C156" s="76" t="s">
        <v>465</v>
      </c>
      <c r="D156" s="76" t="s">
        <v>195</v>
      </c>
      <c r="E156" s="76" t="s">
        <v>466</v>
      </c>
      <c r="F156" s="82" t="s">
        <v>359</v>
      </c>
      <c r="G156" s="31">
        <v>84</v>
      </c>
      <c r="H156" s="151" t="str">
        <f t="shared" si="2"/>
        <v>Zlatna</v>
      </c>
    </row>
    <row r="157" spans="2:8" s="131" customFormat="1" ht="17.100000000000001" customHeight="1" x14ac:dyDescent="0.2">
      <c r="B157" s="154">
        <v>152</v>
      </c>
      <c r="C157" s="127" t="s">
        <v>465</v>
      </c>
      <c r="D157" s="127" t="s">
        <v>195</v>
      </c>
      <c r="E157" s="127" t="s">
        <v>142</v>
      </c>
      <c r="F157" s="128" t="s">
        <v>359</v>
      </c>
      <c r="G157" s="129">
        <v>82</v>
      </c>
      <c r="H157" s="152" t="str">
        <f t="shared" si="2"/>
        <v>Zlatna</v>
      </c>
    </row>
    <row r="158" spans="2:8" s="4" customFormat="1" ht="17.100000000000001" hidden="1" customHeight="1" x14ac:dyDescent="0.2">
      <c r="B158" s="147">
        <v>153</v>
      </c>
      <c r="C158" s="76" t="s">
        <v>467</v>
      </c>
      <c r="D158" s="76" t="s">
        <v>195</v>
      </c>
      <c r="E158" s="76" t="s">
        <v>70</v>
      </c>
      <c r="F158" s="82" t="s">
        <v>347</v>
      </c>
      <c r="G158" s="46" t="s">
        <v>569</v>
      </c>
      <c r="H158" s="151" t="str">
        <f t="shared" si="2"/>
        <v>-</v>
      </c>
    </row>
    <row r="159" spans="2:8" s="131" customFormat="1" ht="17.100000000000001" customHeight="1" x14ac:dyDescent="0.2">
      <c r="B159" s="154">
        <v>154</v>
      </c>
      <c r="C159" s="127" t="s">
        <v>468</v>
      </c>
      <c r="D159" s="127" t="s">
        <v>195</v>
      </c>
      <c r="E159" s="127" t="s">
        <v>142</v>
      </c>
      <c r="F159" s="128" t="s">
        <v>347</v>
      </c>
      <c r="G159" s="129">
        <v>78</v>
      </c>
      <c r="H159" s="152" t="str">
        <f t="shared" si="2"/>
        <v>Srebrna</v>
      </c>
    </row>
    <row r="160" spans="2:8" s="4" customFormat="1" ht="17.100000000000001" customHeight="1" x14ac:dyDescent="0.2">
      <c r="B160" s="147">
        <v>155</v>
      </c>
      <c r="C160" s="76" t="s">
        <v>469</v>
      </c>
      <c r="D160" s="76" t="s">
        <v>195</v>
      </c>
      <c r="E160" s="76" t="s">
        <v>142</v>
      </c>
      <c r="F160" s="82" t="s">
        <v>347</v>
      </c>
      <c r="G160" s="46">
        <v>73</v>
      </c>
      <c r="H160" s="151" t="str">
        <f t="shared" si="2"/>
        <v>Brončana</v>
      </c>
    </row>
    <row r="161" spans="2:8" s="131" customFormat="1" ht="17.100000000000001" customHeight="1" x14ac:dyDescent="0.2">
      <c r="B161" s="154">
        <v>156</v>
      </c>
      <c r="C161" s="127" t="s">
        <v>470</v>
      </c>
      <c r="D161" s="127" t="s">
        <v>195</v>
      </c>
      <c r="E161" s="127" t="s">
        <v>70</v>
      </c>
      <c r="F161" s="128" t="s">
        <v>347</v>
      </c>
      <c r="G161" s="133">
        <v>72</v>
      </c>
      <c r="H161" s="152" t="str">
        <f t="shared" si="2"/>
        <v>Brončana</v>
      </c>
    </row>
    <row r="162" spans="2:8" s="4" customFormat="1" ht="17.100000000000001" customHeight="1" x14ac:dyDescent="0.2">
      <c r="B162" s="147">
        <v>157</v>
      </c>
      <c r="C162" s="76" t="s">
        <v>400</v>
      </c>
      <c r="D162" s="76" t="s">
        <v>10</v>
      </c>
      <c r="E162" s="76" t="s">
        <v>471</v>
      </c>
      <c r="F162" s="82" t="s">
        <v>347</v>
      </c>
      <c r="G162" s="46">
        <v>73</v>
      </c>
      <c r="H162" s="151" t="str">
        <f t="shared" si="2"/>
        <v>Brončana</v>
      </c>
    </row>
    <row r="163" spans="2:8" s="131" customFormat="1" ht="17.100000000000001" customHeight="1" x14ac:dyDescent="0.2">
      <c r="B163" s="154">
        <v>158</v>
      </c>
      <c r="C163" s="127" t="s">
        <v>472</v>
      </c>
      <c r="D163" s="127" t="s">
        <v>15</v>
      </c>
      <c r="E163" s="127" t="s">
        <v>70</v>
      </c>
      <c r="F163" s="128" t="s">
        <v>347</v>
      </c>
      <c r="G163" s="129">
        <v>86</v>
      </c>
      <c r="H163" s="152" t="str">
        <f t="shared" si="2"/>
        <v>Zlatna</v>
      </c>
    </row>
    <row r="164" spans="2:8" s="4" customFormat="1" ht="17.100000000000001" customHeight="1" x14ac:dyDescent="0.2">
      <c r="B164" s="147">
        <v>159</v>
      </c>
      <c r="C164" s="76" t="s">
        <v>472</v>
      </c>
      <c r="D164" s="76" t="s">
        <v>15</v>
      </c>
      <c r="E164" s="76" t="s">
        <v>142</v>
      </c>
      <c r="F164" s="82" t="s">
        <v>347</v>
      </c>
      <c r="G164" s="46">
        <v>80</v>
      </c>
      <c r="H164" s="151" t="str">
        <f t="shared" si="2"/>
        <v>Srebrna</v>
      </c>
    </row>
    <row r="165" spans="2:8" s="131" customFormat="1" ht="17.100000000000001" customHeight="1" x14ac:dyDescent="0.2">
      <c r="B165" s="154">
        <v>160</v>
      </c>
      <c r="C165" s="127" t="s">
        <v>473</v>
      </c>
      <c r="D165" s="127" t="s">
        <v>195</v>
      </c>
      <c r="E165" s="127" t="s">
        <v>70</v>
      </c>
      <c r="F165" s="128" t="s">
        <v>347</v>
      </c>
      <c r="G165" s="129">
        <v>73</v>
      </c>
      <c r="H165" s="152" t="str">
        <f t="shared" si="2"/>
        <v>Brončana</v>
      </c>
    </row>
    <row r="166" spans="2:8" s="4" customFormat="1" ht="17.100000000000001" customHeight="1" x14ac:dyDescent="0.2">
      <c r="B166" s="147">
        <v>161</v>
      </c>
      <c r="C166" s="76" t="s">
        <v>474</v>
      </c>
      <c r="D166" s="76" t="s">
        <v>310</v>
      </c>
      <c r="E166" s="76" t="s">
        <v>475</v>
      </c>
      <c r="F166" s="82" t="s">
        <v>347</v>
      </c>
      <c r="G166" s="31">
        <v>87</v>
      </c>
      <c r="H166" s="151" t="str">
        <f t="shared" si="2"/>
        <v>Zlatna</v>
      </c>
    </row>
    <row r="167" spans="2:8" s="131" customFormat="1" ht="17.100000000000001" customHeight="1" x14ac:dyDescent="0.2">
      <c r="B167" s="154">
        <v>162</v>
      </c>
      <c r="C167" s="127" t="s">
        <v>474</v>
      </c>
      <c r="D167" s="127" t="s">
        <v>310</v>
      </c>
      <c r="E167" s="127" t="s">
        <v>476</v>
      </c>
      <c r="F167" s="128" t="s">
        <v>347</v>
      </c>
      <c r="G167" s="129">
        <v>80</v>
      </c>
      <c r="H167" s="152" t="str">
        <f t="shared" si="2"/>
        <v>Srebrna</v>
      </c>
    </row>
    <row r="168" spans="2:8" s="4" customFormat="1" ht="17.100000000000001" customHeight="1" x14ac:dyDescent="0.2">
      <c r="B168" s="147">
        <v>163</v>
      </c>
      <c r="C168" s="76" t="s">
        <v>474</v>
      </c>
      <c r="D168" s="76" t="s">
        <v>310</v>
      </c>
      <c r="E168" s="76" t="s">
        <v>142</v>
      </c>
      <c r="F168" s="82" t="s">
        <v>347</v>
      </c>
      <c r="G168" s="46">
        <v>80</v>
      </c>
      <c r="H168" s="151" t="str">
        <f t="shared" si="2"/>
        <v>Srebrna</v>
      </c>
    </row>
    <row r="169" spans="2:8" s="131" customFormat="1" ht="17.100000000000001" customHeight="1" x14ac:dyDescent="0.2">
      <c r="B169" s="154">
        <v>164</v>
      </c>
      <c r="C169" s="127" t="s">
        <v>477</v>
      </c>
      <c r="D169" s="127" t="s">
        <v>30</v>
      </c>
      <c r="E169" s="127" t="s">
        <v>247</v>
      </c>
      <c r="F169" s="128" t="s">
        <v>347</v>
      </c>
      <c r="G169" s="129">
        <v>73</v>
      </c>
      <c r="H169" s="152" t="str">
        <f t="shared" si="2"/>
        <v>Brončana</v>
      </c>
    </row>
    <row r="170" spans="2:8" s="4" customFormat="1" ht="17.100000000000001" customHeight="1" x14ac:dyDescent="0.2">
      <c r="B170" s="147">
        <v>165</v>
      </c>
      <c r="C170" s="76" t="s">
        <v>477</v>
      </c>
      <c r="D170" s="76" t="s">
        <v>30</v>
      </c>
      <c r="E170" s="76" t="s">
        <v>70</v>
      </c>
      <c r="F170" s="82" t="s">
        <v>347</v>
      </c>
      <c r="G170" s="46">
        <v>73</v>
      </c>
      <c r="H170" s="151" t="str">
        <f t="shared" si="2"/>
        <v>Brončana</v>
      </c>
    </row>
    <row r="171" spans="2:8" s="131" customFormat="1" ht="17.100000000000001" customHeight="1" x14ac:dyDescent="0.2">
      <c r="B171" s="154">
        <v>166</v>
      </c>
      <c r="C171" s="127" t="s">
        <v>477</v>
      </c>
      <c r="D171" s="127" t="s">
        <v>30</v>
      </c>
      <c r="E171" s="127" t="s">
        <v>79</v>
      </c>
      <c r="F171" s="128" t="s">
        <v>347</v>
      </c>
      <c r="G171" s="129">
        <v>80</v>
      </c>
      <c r="H171" s="152" t="str">
        <f t="shared" si="2"/>
        <v>Srebrna</v>
      </c>
    </row>
    <row r="172" spans="2:8" s="4" customFormat="1" ht="17.100000000000001" customHeight="1" x14ac:dyDescent="0.2">
      <c r="B172" s="147">
        <v>167</v>
      </c>
      <c r="C172" s="76" t="s">
        <v>478</v>
      </c>
      <c r="D172" s="76" t="s">
        <v>10</v>
      </c>
      <c r="E172" s="76" t="s">
        <v>142</v>
      </c>
      <c r="F172" s="82" t="s">
        <v>347</v>
      </c>
      <c r="G172" s="46">
        <v>78</v>
      </c>
      <c r="H172" s="151" t="str">
        <f t="shared" si="2"/>
        <v>Srebrna</v>
      </c>
    </row>
    <row r="173" spans="2:8" s="131" customFormat="1" ht="17.100000000000001" customHeight="1" x14ac:dyDescent="0.2">
      <c r="B173" s="154">
        <v>168</v>
      </c>
      <c r="C173" s="127" t="s">
        <v>479</v>
      </c>
      <c r="D173" s="127" t="s">
        <v>10</v>
      </c>
      <c r="E173" s="127" t="s">
        <v>142</v>
      </c>
      <c r="F173" s="128" t="s">
        <v>347</v>
      </c>
      <c r="G173" s="129">
        <v>77</v>
      </c>
      <c r="H173" s="152" t="str">
        <f t="shared" si="2"/>
        <v>Srebrna</v>
      </c>
    </row>
    <row r="174" spans="2:8" s="4" customFormat="1" ht="17.100000000000001" customHeight="1" x14ac:dyDescent="0.2">
      <c r="B174" s="147">
        <v>169</v>
      </c>
      <c r="C174" s="76" t="s">
        <v>480</v>
      </c>
      <c r="D174" s="76" t="s">
        <v>236</v>
      </c>
      <c r="E174" s="76" t="s">
        <v>142</v>
      </c>
      <c r="F174" s="82" t="s">
        <v>347</v>
      </c>
      <c r="G174" s="46">
        <v>79</v>
      </c>
      <c r="H174" s="151" t="str">
        <f t="shared" si="2"/>
        <v>Srebrna</v>
      </c>
    </row>
    <row r="175" spans="2:8" s="132" customFormat="1" x14ac:dyDescent="0.2">
      <c r="B175" s="154">
        <v>170</v>
      </c>
      <c r="C175" s="127" t="s">
        <v>480</v>
      </c>
      <c r="D175" s="127" t="s">
        <v>236</v>
      </c>
      <c r="E175" s="127" t="s">
        <v>70</v>
      </c>
      <c r="F175" s="128" t="s">
        <v>347</v>
      </c>
      <c r="G175" s="133">
        <v>78</v>
      </c>
      <c r="H175" s="152" t="str">
        <f t="shared" si="2"/>
        <v>Srebrna</v>
      </c>
    </row>
    <row r="176" spans="2:8" x14ac:dyDescent="0.2">
      <c r="B176" s="147">
        <v>171</v>
      </c>
      <c r="C176" s="76" t="s">
        <v>481</v>
      </c>
      <c r="D176" s="76" t="s">
        <v>18</v>
      </c>
      <c r="E176" s="76" t="s">
        <v>78</v>
      </c>
      <c r="F176" s="82" t="s">
        <v>359</v>
      </c>
      <c r="G176" s="46">
        <v>80</v>
      </c>
      <c r="H176" s="151" t="str">
        <f t="shared" si="2"/>
        <v>Srebrna</v>
      </c>
    </row>
    <row r="177" spans="2:8" s="132" customFormat="1" x14ac:dyDescent="0.2">
      <c r="B177" s="154">
        <v>172</v>
      </c>
      <c r="C177" s="127" t="s">
        <v>481</v>
      </c>
      <c r="D177" s="127" t="s">
        <v>18</v>
      </c>
      <c r="E177" s="127" t="s">
        <v>142</v>
      </c>
      <c r="F177" s="128" t="s">
        <v>347</v>
      </c>
      <c r="G177" s="129">
        <v>85</v>
      </c>
      <c r="H177" s="152" t="str">
        <f t="shared" si="2"/>
        <v>Zlatna</v>
      </c>
    </row>
    <row r="178" spans="2:8" x14ac:dyDescent="0.2">
      <c r="B178" s="147">
        <v>173</v>
      </c>
      <c r="C178" s="76" t="s">
        <v>482</v>
      </c>
      <c r="D178" s="76" t="s">
        <v>45</v>
      </c>
      <c r="E178" s="76" t="s">
        <v>62</v>
      </c>
      <c r="F178" s="82" t="s">
        <v>347</v>
      </c>
      <c r="G178" s="46">
        <v>87</v>
      </c>
      <c r="H178" s="151" t="str">
        <f t="shared" si="2"/>
        <v>Zlatna</v>
      </c>
    </row>
    <row r="179" spans="2:8" s="132" customFormat="1" x14ac:dyDescent="0.2">
      <c r="B179" s="154">
        <v>174</v>
      </c>
      <c r="C179" s="127" t="s">
        <v>482</v>
      </c>
      <c r="D179" s="127" t="s">
        <v>45</v>
      </c>
      <c r="E179" s="127" t="s">
        <v>70</v>
      </c>
      <c r="F179" s="128" t="s">
        <v>347</v>
      </c>
      <c r="G179" s="129">
        <v>80</v>
      </c>
      <c r="H179" s="152" t="str">
        <f t="shared" si="2"/>
        <v>Srebrna</v>
      </c>
    </row>
    <row r="180" spans="2:8" x14ac:dyDescent="0.2">
      <c r="B180" s="147">
        <v>175</v>
      </c>
      <c r="C180" s="76" t="s">
        <v>483</v>
      </c>
      <c r="D180" s="76" t="s">
        <v>45</v>
      </c>
      <c r="E180" s="76" t="s">
        <v>114</v>
      </c>
      <c r="F180" s="82" t="s">
        <v>359</v>
      </c>
      <c r="G180" s="31">
        <v>79</v>
      </c>
      <c r="H180" s="151" t="str">
        <f t="shared" si="2"/>
        <v>Srebrna</v>
      </c>
    </row>
    <row r="181" spans="2:8" s="132" customFormat="1" x14ac:dyDescent="0.2">
      <c r="B181" s="154">
        <v>176</v>
      </c>
      <c r="C181" s="127" t="s">
        <v>483</v>
      </c>
      <c r="D181" s="127" t="s">
        <v>45</v>
      </c>
      <c r="E181" s="127" t="s">
        <v>70</v>
      </c>
      <c r="F181" s="128" t="s">
        <v>347</v>
      </c>
      <c r="G181" s="129">
        <v>76</v>
      </c>
      <c r="H181" s="152" t="str">
        <f t="shared" si="2"/>
        <v>Srebrna</v>
      </c>
    </row>
    <row r="182" spans="2:8" x14ac:dyDescent="0.2">
      <c r="B182" s="147">
        <v>177</v>
      </c>
      <c r="C182" s="76" t="s">
        <v>483</v>
      </c>
      <c r="D182" s="76" t="s">
        <v>45</v>
      </c>
      <c r="E182" s="76" t="s">
        <v>62</v>
      </c>
      <c r="F182" s="82" t="s">
        <v>347</v>
      </c>
      <c r="G182" s="46">
        <v>83</v>
      </c>
      <c r="H182" s="151" t="str">
        <f t="shared" si="2"/>
        <v>Zlatna</v>
      </c>
    </row>
    <row r="183" spans="2:8" s="132" customFormat="1" x14ac:dyDescent="0.2">
      <c r="B183" s="154">
        <v>178</v>
      </c>
      <c r="C183" s="127" t="s">
        <v>484</v>
      </c>
      <c r="D183" s="127" t="s">
        <v>485</v>
      </c>
      <c r="E183" s="127" t="s">
        <v>114</v>
      </c>
      <c r="F183" s="128" t="s">
        <v>347</v>
      </c>
      <c r="G183" s="133">
        <v>75</v>
      </c>
      <c r="H183" s="152" t="str">
        <f t="shared" si="2"/>
        <v>Srebrna</v>
      </c>
    </row>
    <row r="184" spans="2:8" x14ac:dyDescent="0.2">
      <c r="B184" s="147">
        <v>179</v>
      </c>
      <c r="C184" s="76" t="s">
        <v>486</v>
      </c>
      <c r="D184" s="76" t="s">
        <v>30</v>
      </c>
      <c r="E184" s="76" t="s">
        <v>70</v>
      </c>
      <c r="F184" s="82" t="s">
        <v>347</v>
      </c>
      <c r="G184" s="46">
        <v>76</v>
      </c>
      <c r="H184" s="151" t="str">
        <f t="shared" si="2"/>
        <v>Srebrna</v>
      </c>
    </row>
    <row r="185" spans="2:8" s="132" customFormat="1" ht="15" hidden="1" customHeight="1" x14ac:dyDescent="0.2">
      <c r="B185" s="148">
        <v>180</v>
      </c>
      <c r="C185" s="127" t="s">
        <v>487</v>
      </c>
      <c r="D185" s="127" t="s">
        <v>18</v>
      </c>
      <c r="E185" s="127" t="s">
        <v>488</v>
      </c>
      <c r="F185" s="128" t="s">
        <v>347</v>
      </c>
      <c r="G185" s="129" t="s">
        <v>570</v>
      </c>
      <c r="H185" s="152" t="str">
        <f t="shared" si="2"/>
        <v>-</v>
      </c>
    </row>
    <row r="186" spans="2:8" x14ac:dyDescent="0.2">
      <c r="B186" s="51">
        <v>181</v>
      </c>
      <c r="C186" s="76" t="s">
        <v>489</v>
      </c>
      <c r="D186" s="76" t="s">
        <v>490</v>
      </c>
      <c r="E186" s="76" t="s">
        <v>66</v>
      </c>
      <c r="F186" s="82" t="s">
        <v>347</v>
      </c>
      <c r="G186" s="31">
        <v>65</v>
      </c>
      <c r="H186" s="151" t="str">
        <f t="shared" si="2"/>
        <v>Priznanje</v>
      </c>
    </row>
    <row r="187" spans="2:8" s="132" customFormat="1" ht="15" customHeight="1" x14ac:dyDescent="0.2">
      <c r="B187" s="148">
        <v>182</v>
      </c>
      <c r="C187" s="127" t="s">
        <v>491</v>
      </c>
      <c r="D187" s="127" t="s">
        <v>10</v>
      </c>
      <c r="E187" s="127" t="s">
        <v>125</v>
      </c>
      <c r="F187" s="128" t="s">
        <v>347</v>
      </c>
      <c r="G187" s="129">
        <v>75</v>
      </c>
      <c r="H187" s="152" t="str">
        <f t="shared" si="2"/>
        <v>Srebrna</v>
      </c>
    </row>
    <row r="188" spans="2:8" x14ac:dyDescent="0.2">
      <c r="B188" s="51">
        <v>183</v>
      </c>
      <c r="C188" s="76" t="s">
        <v>491</v>
      </c>
      <c r="D188" s="76" t="s">
        <v>10</v>
      </c>
      <c r="E188" s="76" t="s">
        <v>455</v>
      </c>
      <c r="F188" s="82" t="s">
        <v>347</v>
      </c>
      <c r="G188" s="31">
        <v>79</v>
      </c>
      <c r="H188" s="151" t="str">
        <f t="shared" si="2"/>
        <v>Srebrna</v>
      </c>
    </row>
    <row r="189" spans="2:8" s="132" customFormat="1" x14ac:dyDescent="0.2">
      <c r="B189" s="148">
        <v>184</v>
      </c>
      <c r="C189" s="127" t="s">
        <v>492</v>
      </c>
      <c r="D189" s="127" t="s">
        <v>493</v>
      </c>
      <c r="E189" s="127" t="s">
        <v>142</v>
      </c>
      <c r="F189" s="128" t="s">
        <v>347</v>
      </c>
      <c r="G189" s="129">
        <v>76</v>
      </c>
      <c r="H189" s="152" t="str">
        <f t="shared" si="2"/>
        <v>Srebrna</v>
      </c>
    </row>
    <row r="190" spans="2:8" ht="17.100000000000001" customHeight="1" x14ac:dyDescent="0.2">
      <c r="B190" s="51">
        <v>185</v>
      </c>
      <c r="C190" s="76" t="s">
        <v>494</v>
      </c>
      <c r="D190" s="76" t="s">
        <v>71</v>
      </c>
      <c r="E190" s="76" t="s">
        <v>139</v>
      </c>
      <c r="F190" s="82" t="s">
        <v>347</v>
      </c>
      <c r="G190" s="31">
        <v>80</v>
      </c>
      <c r="H190" s="151" t="str">
        <f t="shared" si="2"/>
        <v>Srebrna</v>
      </c>
    </row>
    <row r="191" spans="2:8" s="132" customFormat="1" x14ac:dyDescent="0.2">
      <c r="B191" s="148">
        <v>186</v>
      </c>
      <c r="C191" s="127" t="s">
        <v>494</v>
      </c>
      <c r="D191" s="127" t="s">
        <v>71</v>
      </c>
      <c r="E191" s="127" t="s">
        <v>140</v>
      </c>
      <c r="F191" s="128" t="s">
        <v>347</v>
      </c>
      <c r="G191" s="129">
        <v>79</v>
      </c>
      <c r="H191" s="152" t="str">
        <f t="shared" si="2"/>
        <v>Srebrna</v>
      </c>
    </row>
    <row r="192" spans="2:8" x14ac:dyDescent="0.2">
      <c r="B192" s="51">
        <v>187</v>
      </c>
      <c r="C192" s="76" t="s">
        <v>494</v>
      </c>
      <c r="D192" s="76" t="s">
        <v>71</v>
      </c>
      <c r="E192" s="76" t="s">
        <v>142</v>
      </c>
      <c r="F192" s="82" t="s">
        <v>347</v>
      </c>
      <c r="G192" s="31">
        <v>78</v>
      </c>
      <c r="H192" s="151" t="str">
        <f t="shared" si="2"/>
        <v>Srebrna</v>
      </c>
    </row>
    <row r="193" spans="2:8" s="132" customFormat="1" x14ac:dyDescent="0.2">
      <c r="B193" s="148">
        <v>188</v>
      </c>
      <c r="C193" s="127" t="s">
        <v>495</v>
      </c>
      <c r="D193" s="127" t="s">
        <v>271</v>
      </c>
      <c r="E193" s="127" t="s">
        <v>62</v>
      </c>
      <c r="F193" s="128" t="s">
        <v>347</v>
      </c>
      <c r="G193" s="129">
        <v>78</v>
      </c>
      <c r="H193" s="152" t="str">
        <f t="shared" si="2"/>
        <v>Srebrna</v>
      </c>
    </row>
    <row r="194" spans="2:8" x14ac:dyDescent="0.2">
      <c r="B194" s="51">
        <v>189</v>
      </c>
      <c r="C194" s="76" t="s">
        <v>495</v>
      </c>
      <c r="D194" s="76" t="s">
        <v>271</v>
      </c>
      <c r="E194" s="76" t="s">
        <v>496</v>
      </c>
      <c r="F194" s="82" t="s">
        <v>347</v>
      </c>
      <c r="G194" s="31">
        <v>80</v>
      </c>
      <c r="H194" s="151" t="str">
        <f t="shared" si="2"/>
        <v>Srebrna</v>
      </c>
    </row>
    <row r="195" spans="2:8" s="132" customFormat="1" x14ac:dyDescent="0.2">
      <c r="B195" s="148">
        <v>190</v>
      </c>
      <c r="C195" s="127" t="s">
        <v>497</v>
      </c>
      <c r="D195" s="127" t="s">
        <v>17</v>
      </c>
      <c r="E195" s="127" t="s">
        <v>70</v>
      </c>
      <c r="F195" s="128" t="s">
        <v>347</v>
      </c>
      <c r="G195" s="133">
        <v>76</v>
      </c>
      <c r="H195" s="152" t="str">
        <f t="shared" si="2"/>
        <v>Srebrna</v>
      </c>
    </row>
    <row r="196" spans="2:8" x14ac:dyDescent="0.2">
      <c r="B196" s="51">
        <v>191</v>
      </c>
      <c r="C196" s="76" t="s">
        <v>498</v>
      </c>
      <c r="D196" s="76" t="s">
        <v>17</v>
      </c>
      <c r="E196" s="76" t="s">
        <v>142</v>
      </c>
      <c r="F196" s="82" t="s">
        <v>347</v>
      </c>
      <c r="G196" s="31">
        <v>77</v>
      </c>
      <c r="H196" s="151" t="str">
        <f t="shared" si="2"/>
        <v>Srebrna</v>
      </c>
    </row>
    <row r="197" spans="2:8" s="132" customFormat="1" x14ac:dyDescent="0.2">
      <c r="B197" s="148">
        <v>192</v>
      </c>
      <c r="C197" s="127" t="s">
        <v>499</v>
      </c>
      <c r="D197" s="127" t="s">
        <v>10</v>
      </c>
      <c r="E197" s="127" t="s">
        <v>139</v>
      </c>
      <c r="F197" s="128" t="s">
        <v>347</v>
      </c>
      <c r="G197" s="133">
        <v>80</v>
      </c>
      <c r="H197" s="152" t="str">
        <f t="shared" si="2"/>
        <v>Srebrna</v>
      </c>
    </row>
    <row r="198" spans="2:8" x14ac:dyDescent="0.2">
      <c r="B198" s="51">
        <v>193</v>
      </c>
      <c r="C198" s="76" t="s">
        <v>500</v>
      </c>
      <c r="D198" s="76" t="s">
        <v>10</v>
      </c>
      <c r="E198" s="76" t="s">
        <v>501</v>
      </c>
      <c r="F198" s="82" t="s">
        <v>347</v>
      </c>
      <c r="G198" s="31">
        <v>82</v>
      </c>
      <c r="H198" s="151" t="str">
        <f t="shared" ref="H198:H261" si="3">IF(AND(G198="",G198&gt;0,G198&lt;60),"-",IF(AND(G198&gt;60,G198&lt;=69),"Priznanje",IF(AND(G198&gt;=70,G198&lt;=74),"Brončana",IF(AND(G198&gt;=75,G198&lt;=81),"Srebrna",IF(AND(G198&gt;=82,G198&lt;=89),"Zlatna",IF(AND(G198&gt;=90,G198&lt;=100),"Veliko zlato","-"))))))</f>
        <v>Zlatna</v>
      </c>
    </row>
    <row r="199" spans="2:8" s="132" customFormat="1" x14ac:dyDescent="0.2">
      <c r="B199" s="148">
        <v>194</v>
      </c>
      <c r="C199" s="127" t="s">
        <v>499</v>
      </c>
      <c r="D199" s="127" t="s">
        <v>10</v>
      </c>
      <c r="E199" s="127" t="s">
        <v>166</v>
      </c>
      <c r="F199" s="128" t="s">
        <v>347</v>
      </c>
      <c r="G199" s="129">
        <v>82</v>
      </c>
      <c r="H199" s="152" t="str">
        <f t="shared" si="3"/>
        <v>Zlatna</v>
      </c>
    </row>
    <row r="200" spans="2:8" x14ac:dyDescent="0.2">
      <c r="B200" s="51">
        <v>195</v>
      </c>
      <c r="C200" s="76" t="s">
        <v>499</v>
      </c>
      <c r="D200" s="76" t="s">
        <v>10</v>
      </c>
      <c r="E200" s="76" t="s">
        <v>62</v>
      </c>
      <c r="F200" s="82" t="s">
        <v>347</v>
      </c>
      <c r="G200" s="31">
        <v>84</v>
      </c>
      <c r="H200" s="151" t="str">
        <f t="shared" si="3"/>
        <v>Zlatna</v>
      </c>
    </row>
    <row r="201" spans="2:8" s="132" customFormat="1" x14ac:dyDescent="0.2">
      <c r="B201" s="148">
        <v>196</v>
      </c>
      <c r="C201" s="127" t="s">
        <v>499</v>
      </c>
      <c r="D201" s="127" t="s">
        <v>10</v>
      </c>
      <c r="E201" s="127" t="s">
        <v>389</v>
      </c>
      <c r="F201" s="128" t="s">
        <v>347</v>
      </c>
      <c r="G201" s="129">
        <v>85</v>
      </c>
      <c r="H201" s="152" t="str">
        <f t="shared" si="3"/>
        <v>Zlatna</v>
      </c>
    </row>
    <row r="202" spans="2:8" x14ac:dyDescent="0.2">
      <c r="B202" s="51">
        <v>197</v>
      </c>
      <c r="C202" s="76" t="s">
        <v>499</v>
      </c>
      <c r="D202" s="76" t="s">
        <v>10</v>
      </c>
      <c r="E202" s="76" t="s">
        <v>388</v>
      </c>
      <c r="F202" s="82" t="s">
        <v>347</v>
      </c>
      <c r="G202" s="46">
        <v>82</v>
      </c>
      <c r="H202" s="151" t="str">
        <f t="shared" si="3"/>
        <v>Zlatna</v>
      </c>
    </row>
    <row r="203" spans="2:8" s="132" customFormat="1" x14ac:dyDescent="0.2">
      <c r="B203" s="148">
        <v>198</v>
      </c>
      <c r="C203" s="127" t="s">
        <v>187</v>
      </c>
      <c r="D203" s="127" t="s">
        <v>10</v>
      </c>
      <c r="E203" s="127" t="s">
        <v>142</v>
      </c>
      <c r="F203" s="128" t="s">
        <v>347</v>
      </c>
      <c r="G203" s="129">
        <v>80</v>
      </c>
      <c r="H203" s="152" t="str">
        <f t="shared" si="3"/>
        <v>Srebrna</v>
      </c>
    </row>
    <row r="204" spans="2:8" x14ac:dyDescent="0.2">
      <c r="B204" s="51">
        <v>199</v>
      </c>
      <c r="C204" s="76" t="s">
        <v>502</v>
      </c>
      <c r="D204" s="76" t="s">
        <v>94</v>
      </c>
      <c r="E204" s="76" t="s">
        <v>125</v>
      </c>
      <c r="F204" s="82" t="s">
        <v>347</v>
      </c>
      <c r="G204" s="46">
        <v>72</v>
      </c>
      <c r="H204" s="151" t="str">
        <f t="shared" si="3"/>
        <v>Brončana</v>
      </c>
    </row>
    <row r="205" spans="2:8" s="132" customFormat="1" x14ac:dyDescent="0.2">
      <c r="B205" s="148">
        <v>200</v>
      </c>
      <c r="C205" s="127" t="s">
        <v>502</v>
      </c>
      <c r="D205" s="127" t="s">
        <v>94</v>
      </c>
      <c r="E205" s="127" t="s">
        <v>142</v>
      </c>
      <c r="F205" s="128" t="s">
        <v>347</v>
      </c>
      <c r="G205" s="129">
        <v>75</v>
      </c>
      <c r="H205" s="152" t="str">
        <f t="shared" si="3"/>
        <v>Srebrna</v>
      </c>
    </row>
    <row r="206" spans="2:8" x14ac:dyDescent="0.2">
      <c r="B206" s="51">
        <v>201</v>
      </c>
      <c r="C206" s="76" t="s">
        <v>503</v>
      </c>
      <c r="D206" s="76" t="s">
        <v>71</v>
      </c>
      <c r="E206" s="76" t="s">
        <v>142</v>
      </c>
      <c r="F206" s="82" t="s">
        <v>347</v>
      </c>
      <c r="G206" s="31">
        <v>72</v>
      </c>
      <c r="H206" s="151" t="str">
        <f t="shared" si="3"/>
        <v>Brončana</v>
      </c>
    </row>
    <row r="207" spans="2:8" s="132" customFormat="1" x14ac:dyDescent="0.2">
      <c r="B207" s="154">
        <v>202</v>
      </c>
      <c r="C207" s="127" t="s">
        <v>511</v>
      </c>
      <c r="D207" s="127" t="s">
        <v>71</v>
      </c>
      <c r="E207" s="127" t="s">
        <v>142</v>
      </c>
      <c r="F207" s="128" t="s">
        <v>347</v>
      </c>
      <c r="G207" s="129">
        <v>73</v>
      </c>
      <c r="H207" s="152" t="str">
        <f t="shared" si="3"/>
        <v>Brončana</v>
      </c>
    </row>
    <row r="208" spans="2:8" hidden="1" x14ac:dyDescent="0.2">
      <c r="B208" s="51">
        <v>203</v>
      </c>
      <c r="C208" s="76" t="s">
        <v>511</v>
      </c>
      <c r="D208" s="76" t="s">
        <v>71</v>
      </c>
      <c r="E208" s="76" t="s">
        <v>66</v>
      </c>
      <c r="F208" s="82" t="s">
        <v>347</v>
      </c>
      <c r="G208" s="46" t="s">
        <v>575</v>
      </c>
      <c r="H208" s="151" t="str">
        <f t="shared" si="3"/>
        <v>-</v>
      </c>
    </row>
    <row r="209" spans="2:8" s="132" customFormat="1" x14ac:dyDescent="0.2">
      <c r="B209" s="154">
        <v>204</v>
      </c>
      <c r="C209" s="127" t="s">
        <v>505</v>
      </c>
      <c r="D209" s="127" t="s">
        <v>10</v>
      </c>
      <c r="E209" s="127" t="s">
        <v>142</v>
      </c>
      <c r="F209" s="128" t="s">
        <v>347</v>
      </c>
      <c r="G209" s="129">
        <v>78</v>
      </c>
      <c r="H209" s="152" t="str">
        <f t="shared" si="3"/>
        <v>Srebrna</v>
      </c>
    </row>
    <row r="210" spans="2:8" x14ac:dyDescent="0.2">
      <c r="B210" s="51">
        <v>205</v>
      </c>
      <c r="C210" s="76" t="s">
        <v>504</v>
      </c>
      <c r="D210" s="76" t="s">
        <v>10</v>
      </c>
      <c r="E210" s="76" t="s">
        <v>142</v>
      </c>
      <c r="F210" s="82" t="s">
        <v>347</v>
      </c>
      <c r="G210" s="50">
        <v>83</v>
      </c>
      <c r="H210" s="151" t="str">
        <f t="shared" si="3"/>
        <v>Zlatna</v>
      </c>
    </row>
    <row r="211" spans="2:8" s="132" customFormat="1" x14ac:dyDescent="0.2">
      <c r="B211" s="154">
        <v>206</v>
      </c>
      <c r="C211" s="127" t="s">
        <v>504</v>
      </c>
      <c r="D211" s="127" t="s">
        <v>10</v>
      </c>
      <c r="E211" s="127" t="s">
        <v>70</v>
      </c>
      <c r="F211" s="128" t="s">
        <v>347</v>
      </c>
      <c r="G211" s="155">
        <v>78</v>
      </c>
      <c r="H211" s="152" t="str">
        <f t="shared" si="3"/>
        <v>Srebrna</v>
      </c>
    </row>
    <row r="212" spans="2:8" x14ac:dyDescent="0.2">
      <c r="B212" s="51">
        <v>207</v>
      </c>
      <c r="C212" s="76" t="s">
        <v>506</v>
      </c>
      <c r="D212" s="76" t="s">
        <v>10</v>
      </c>
      <c r="E212" s="76" t="s">
        <v>142</v>
      </c>
      <c r="F212" s="82" t="s">
        <v>347</v>
      </c>
      <c r="G212" s="50">
        <v>76</v>
      </c>
      <c r="H212" s="151" t="str">
        <f t="shared" si="3"/>
        <v>Srebrna</v>
      </c>
    </row>
    <row r="213" spans="2:8" s="132" customFormat="1" x14ac:dyDescent="0.2">
      <c r="B213" s="154">
        <v>208</v>
      </c>
      <c r="C213" s="127" t="s">
        <v>507</v>
      </c>
      <c r="D213" s="127" t="s">
        <v>17</v>
      </c>
      <c r="E213" s="127" t="s">
        <v>142</v>
      </c>
      <c r="F213" s="128" t="s">
        <v>347</v>
      </c>
      <c r="G213" s="155">
        <v>80</v>
      </c>
      <c r="H213" s="152" t="str">
        <f t="shared" si="3"/>
        <v>Srebrna</v>
      </c>
    </row>
    <row r="214" spans="2:8" x14ac:dyDescent="0.2">
      <c r="B214" s="51">
        <v>209</v>
      </c>
      <c r="C214" s="76" t="s">
        <v>508</v>
      </c>
      <c r="D214" s="76" t="s">
        <v>23</v>
      </c>
      <c r="E214" s="76" t="s">
        <v>142</v>
      </c>
      <c r="F214" s="82" t="s">
        <v>347</v>
      </c>
      <c r="G214" s="50">
        <v>80</v>
      </c>
      <c r="H214" s="151" t="str">
        <f t="shared" si="3"/>
        <v>Srebrna</v>
      </c>
    </row>
    <row r="215" spans="2:8" s="132" customFormat="1" x14ac:dyDescent="0.2">
      <c r="B215" s="154">
        <v>210</v>
      </c>
      <c r="C215" s="127" t="s">
        <v>509</v>
      </c>
      <c r="D215" s="127" t="s">
        <v>18</v>
      </c>
      <c r="E215" s="127" t="s">
        <v>70</v>
      </c>
      <c r="F215" s="128" t="s">
        <v>347</v>
      </c>
      <c r="G215" s="155">
        <v>75</v>
      </c>
      <c r="H215" s="152" t="str">
        <f t="shared" si="3"/>
        <v>Srebrna</v>
      </c>
    </row>
    <row r="216" spans="2:8" x14ac:dyDescent="0.2">
      <c r="B216" s="51">
        <v>211</v>
      </c>
      <c r="C216" s="76" t="s">
        <v>510</v>
      </c>
      <c r="D216" s="76" t="s">
        <v>17</v>
      </c>
      <c r="E216" s="76" t="s">
        <v>125</v>
      </c>
      <c r="F216" s="82" t="s">
        <v>347</v>
      </c>
      <c r="G216" s="50">
        <v>73</v>
      </c>
      <c r="H216" s="151" t="str">
        <f t="shared" si="3"/>
        <v>Brončana</v>
      </c>
    </row>
    <row r="217" spans="2:8" s="132" customFormat="1" x14ac:dyDescent="0.2">
      <c r="B217" s="154">
        <v>212</v>
      </c>
      <c r="C217" s="127" t="s">
        <v>512</v>
      </c>
      <c r="D217" s="127" t="s">
        <v>21</v>
      </c>
      <c r="E217" s="127" t="s">
        <v>315</v>
      </c>
      <c r="F217" s="128" t="s">
        <v>347</v>
      </c>
      <c r="G217" s="155">
        <v>76</v>
      </c>
      <c r="H217" s="152" t="str">
        <f t="shared" si="3"/>
        <v>Srebrna</v>
      </c>
    </row>
    <row r="218" spans="2:8" x14ac:dyDescent="0.2">
      <c r="B218" s="51">
        <v>213</v>
      </c>
      <c r="C218" s="76" t="s">
        <v>512</v>
      </c>
      <c r="D218" s="76" t="s">
        <v>21</v>
      </c>
      <c r="E218" s="76" t="s">
        <v>68</v>
      </c>
      <c r="F218" s="82" t="s">
        <v>347</v>
      </c>
      <c r="G218" s="50">
        <v>76</v>
      </c>
      <c r="H218" s="151" t="str">
        <f t="shared" si="3"/>
        <v>Srebrna</v>
      </c>
    </row>
    <row r="219" spans="2:8" s="132" customFormat="1" x14ac:dyDescent="0.2">
      <c r="B219" s="154">
        <v>214</v>
      </c>
      <c r="C219" s="127" t="s">
        <v>512</v>
      </c>
      <c r="D219" s="127" t="s">
        <v>21</v>
      </c>
      <c r="E219" s="127" t="s">
        <v>62</v>
      </c>
      <c r="F219" s="128" t="s">
        <v>347</v>
      </c>
      <c r="G219" s="155">
        <v>79</v>
      </c>
      <c r="H219" s="152" t="str">
        <f t="shared" si="3"/>
        <v>Srebrna</v>
      </c>
    </row>
    <row r="220" spans="2:8" ht="24.75" hidden="1" x14ac:dyDescent="0.2">
      <c r="B220" s="51">
        <v>215</v>
      </c>
      <c r="C220" s="76" t="s">
        <v>512</v>
      </c>
      <c r="D220" s="76" t="s">
        <v>21</v>
      </c>
      <c r="E220" s="76" t="s">
        <v>455</v>
      </c>
      <c r="F220" s="82" t="s">
        <v>347</v>
      </c>
      <c r="G220" s="156" t="s">
        <v>576</v>
      </c>
      <c r="H220" s="151" t="str">
        <f t="shared" si="3"/>
        <v>-</v>
      </c>
    </row>
    <row r="221" spans="2:8" s="132" customFormat="1" x14ac:dyDescent="0.2">
      <c r="B221" s="154">
        <v>216</v>
      </c>
      <c r="C221" s="127" t="s">
        <v>513</v>
      </c>
      <c r="D221" s="127" t="s">
        <v>21</v>
      </c>
      <c r="E221" s="127" t="s">
        <v>313</v>
      </c>
      <c r="F221" s="128" t="s">
        <v>347</v>
      </c>
      <c r="G221" s="155">
        <v>78</v>
      </c>
      <c r="H221" s="152" t="str">
        <f t="shared" si="3"/>
        <v>Srebrna</v>
      </c>
    </row>
    <row r="222" spans="2:8" x14ac:dyDescent="0.2">
      <c r="B222" s="51">
        <v>217</v>
      </c>
      <c r="C222" s="76" t="s">
        <v>513</v>
      </c>
      <c r="D222" s="76" t="s">
        <v>21</v>
      </c>
      <c r="E222" s="76" t="s">
        <v>62</v>
      </c>
      <c r="F222" s="82" t="s">
        <v>347</v>
      </c>
      <c r="G222" s="50">
        <v>85</v>
      </c>
      <c r="H222" s="151" t="str">
        <f t="shared" si="3"/>
        <v>Zlatna</v>
      </c>
    </row>
    <row r="223" spans="2:8" s="132" customFormat="1" x14ac:dyDescent="0.2">
      <c r="B223" s="154">
        <v>218</v>
      </c>
      <c r="C223" s="127" t="s">
        <v>514</v>
      </c>
      <c r="D223" s="127" t="s">
        <v>21</v>
      </c>
      <c r="E223" s="127" t="s">
        <v>62</v>
      </c>
      <c r="F223" s="128" t="s">
        <v>347</v>
      </c>
      <c r="G223" s="155">
        <v>78</v>
      </c>
      <c r="H223" s="152" t="str">
        <f t="shared" si="3"/>
        <v>Srebrna</v>
      </c>
    </row>
    <row r="224" spans="2:8" x14ac:dyDescent="0.2">
      <c r="B224" s="51">
        <v>219</v>
      </c>
      <c r="C224" s="76" t="s">
        <v>515</v>
      </c>
      <c r="D224" s="76" t="s">
        <v>21</v>
      </c>
      <c r="E224" s="76" t="s">
        <v>142</v>
      </c>
      <c r="F224" s="82" t="s">
        <v>347</v>
      </c>
      <c r="G224" s="50">
        <v>83</v>
      </c>
      <c r="H224" s="151" t="str">
        <f t="shared" si="3"/>
        <v>Zlatna</v>
      </c>
    </row>
    <row r="225" spans="2:8" s="132" customFormat="1" x14ac:dyDescent="0.2">
      <c r="B225" s="154">
        <v>220</v>
      </c>
      <c r="C225" s="127" t="s">
        <v>516</v>
      </c>
      <c r="D225" s="127" t="s">
        <v>18</v>
      </c>
      <c r="E225" s="127" t="s">
        <v>142</v>
      </c>
      <c r="F225" s="128" t="s">
        <v>347</v>
      </c>
      <c r="G225" s="155">
        <v>82</v>
      </c>
      <c r="H225" s="152" t="str">
        <f t="shared" si="3"/>
        <v>Zlatna</v>
      </c>
    </row>
    <row r="226" spans="2:8" hidden="1" x14ac:dyDescent="0.2">
      <c r="B226" s="51">
        <v>221</v>
      </c>
      <c r="C226" s="76" t="s">
        <v>516</v>
      </c>
      <c r="D226" s="76" t="s">
        <v>18</v>
      </c>
      <c r="E226" s="76" t="s">
        <v>66</v>
      </c>
      <c r="F226" s="82" t="s">
        <v>347</v>
      </c>
      <c r="G226" s="46" t="s">
        <v>569</v>
      </c>
      <c r="H226" s="151" t="str">
        <f t="shared" si="3"/>
        <v>-</v>
      </c>
    </row>
    <row r="227" spans="2:8" s="132" customFormat="1" x14ac:dyDescent="0.2">
      <c r="B227" s="154">
        <v>222</v>
      </c>
      <c r="C227" s="127" t="s">
        <v>517</v>
      </c>
      <c r="D227" s="127" t="s">
        <v>518</v>
      </c>
      <c r="E227" s="127" t="s">
        <v>142</v>
      </c>
      <c r="F227" s="128" t="s">
        <v>347</v>
      </c>
      <c r="G227" s="155">
        <v>73</v>
      </c>
      <c r="H227" s="152" t="str">
        <f t="shared" si="3"/>
        <v>Brončana</v>
      </c>
    </row>
    <row r="228" spans="2:8" x14ac:dyDescent="0.2">
      <c r="B228" s="51">
        <v>223</v>
      </c>
      <c r="C228" s="76" t="s">
        <v>519</v>
      </c>
      <c r="D228" s="76" t="s">
        <v>10</v>
      </c>
      <c r="E228" s="76" t="s">
        <v>142</v>
      </c>
      <c r="F228" s="82" t="s">
        <v>347</v>
      </c>
      <c r="G228" s="50">
        <v>73</v>
      </c>
      <c r="H228" s="151" t="str">
        <f t="shared" si="3"/>
        <v>Brončana</v>
      </c>
    </row>
    <row r="229" spans="2:8" s="132" customFormat="1" x14ac:dyDescent="0.2">
      <c r="B229" s="154">
        <v>224</v>
      </c>
      <c r="C229" s="127" t="s">
        <v>520</v>
      </c>
      <c r="D229" s="127" t="s">
        <v>281</v>
      </c>
      <c r="E229" s="127" t="s">
        <v>142</v>
      </c>
      <c r="F229" s="128" t="s">
        <v>347</v>
      </c>
      <c r="G229" s="155">
        <v>80</v>
      </c>
      <c r="H229" s="152" t="str">
        <f t="shared" si="3"/>
        <v>Srebrna</v>
      </c>
    </row>
    <row r="230" spans="2:8" ht="17.100000000000001" customHeight="1" x14ac:dyDescent="0.2">
      <c r="B230" s="51">
        <v>225</v>
      </c>
      <c r="C230" s="76" t="s">
        <v>521</v>
      </c>
      <c r="D230" s="76" t="s">
        <v>281</v>
      </c>
      <c r="E230" s="76" t="s">
        <v>142</v>
      </c>
      <c r="F230" s="82" t="s">
        <v>347</v>
      </c>
      <c r="G230" s="50">
        <v>78</v>
      </c>
      <c r="H230" s="151" t="str">
        <f t="shared" si="3"/>
        <v>Srebrna</v>
      </c>
    </row>
    <row r="231" spans="2:8" s="132" customFormat="1" x14ac:dyDescent="0.2">
      <c r="B231" s="154">
        <v>226</v>
      </c>
      <c r="C231" s="127" t="s">
        <v>521</v>
      </c>
      <c r="D231" s="127" t="s">
        <v>281</v>
      </c>
      <c r="E231" s="127" t="s">
        <v>522</v>
      </c>
      <c r="F231" s="128" t="s">
        <v>347</v>
      </c>
      <c r="G231" s="155">
        <v>80</v>
      </c>
      <c r="H231" s="152" t="str">
        <f t="shared" si="3"/>
        <v>Srebrna</v>
      </c>
    </row>
    <row r="232" spans="2:8" x14ac:dyDescent="0.2">
      <c r="B232" s="51">
        <v>227</v>
      </c>
      <c r="C232" s="76" t="s">
        <v>523</v>
      </c>
      <c r="D232" s="76" t="s">
        <v>454</v>
      </c>
      <c r="E232" s="76" t="s">
        <v>247</v>
      </c>
      <c r="F232" s="82" t="s">
        <v>347</v>
      </c>
      <c r="G232" s="50">
        <v>78</v>
      </c>
      <c r="H232" s="151" t="str">
        <f t="shared" si="3"/>
        <v>Srebrna</v>
      </c>
    </row>
    <row r="233" spans="2:8" s="132" customFormat="1" x14ac:dyDescent="0.2">
      <c r="B233" s="154">
        <v>228</v>
      </c>
      <c r="C233" s="127" t="s">
        <v>524</v>
      </c>
      <c r="D233" s="127" t="s">
        <v>454</v>
      </c>
      <c r="E233" s="127" t="s">
        <v>70</v>
      </c>
      <c r="F233" s="128" t="s">
        <v>347</v>
      </c>
      <c r="G233" s="155">
        <v>76</v>
      </c>
      <c r="H233" s="152" t="str">
        <f t="shared" si="3"/>
        <v>Srebrna</v>
      </c>
    </row>
    <row r="234" spans="2:8" x14ac:dyDescent="0.2">
      <c r="B234" s="51">
        <v>229</v>
      </c>
      <c r="C234" s="76" t="s">
        <v>525</v>
      </c>
      <c r="D234" s="76" t="s">
        <v>21</v>
      </c>
      <c r="E234" s="76" t="s">
        <v>13</v>
      </c>
      <c r="F234" s="82" t="s">
        <v>347</v>
      </c>
      <c r="G234" s="50">
        <v>82</v>
      </c>
      <c r="H234" s="151" t="str">
        <f t="shared" si="3"/>
        <v>Zlatna</v>
      </c>
    </row>
    <row r="235" spans="2:8" s="132" customFormat="1" x14ac:dyDescent="0.2">
      <c r="B235" s="154">
        <v>230</v>
      </c>
      <c r="C235" s="127" t="s">
        <v>526</v>
      </c>
      <c r="D235" s="127" t="s">
        <v>527</v>
      </c>
      <c r="E235" s="127" t="s">
        <v>13</v>
      </c>
      <c r="F235" s="128" t="s">
        <v>347</v>
      </c>
      <c r="G235" s="155">
        <v>80</v>
      </c>
      <c r="H235" s="152" t="str">
        <f t="shared" si="3"/>
        <v>Srebrna</v>
      </c>
    </row>
    <row r="236" spans="2:8" x14ac:dyDescent="0.2">
      <c r="B236" s="51">
        <v>231</v>
      </c>
      <c r="C236" s="76" t="s">
        <v>526</v>
      </c>
      <c r="D236" s="76" t="s">
        <v>527</v>
      </c>
      <c r="E236" s="76" t="s">
        <v>62</v>
      </c>
      <c r="F236" s="82" t="s">
        <v>347</v>
      </c>
      <c r="G236" s="50">
        <v>86</v>
      </c>
      <c r="H236" s="151" t="str">
        <f t="shared" si="3"/>
        <v>Zlatna</v>
      </c>
    </row>
    <row r="237" spans="2:8" s="132" customFormat="1" x14ac:dyDescent="0.2">
      <c r="B237" s="154">
        <v>232</v>
      </c>
      <c r="C237" s="127" t="s">
        <v>528</v>
      </c>
      <c r="D237" s="127" t="s">
        <v>529</v>
      </c>
      <c r="E237" s="127" t="s">
        <v>142</v>
      </c>
      <c r="F237" s="128" t="s">
        <v>347</v>
      </c>
      <c r="G237" s="155">
        <v>82</v>
      </c>
      <c r="H237" s="152" t="str">
        <f t="shared" si="3"/>
        <v>Zlatna</v>
      </c>
    </row>
    <row r="238" spans="2:8" x14ac:dyDescent="0.2">
      <c r="B238" s="51">
        <v>233</v>
      </c>
      <c r="C238" s="76" t="s">
        <v>528</v>
      </c>
      <c r="D238" s="76" t="s">
        <v>529</v>
      </c>
      <c r="E238" s="76" t="s">
        <v>70</v>
      </c>
      <c r="F238" s="82" t="s">
        <v>347</v>
      </c>
      <c r="G238" s="50">
        <v>82</v>
      </c>
      <c r="H238" s="151" t="str">
        <f t="shared" si="3"/>
        <v>Zlatna</v>
      </c>
    </row>
    <row r="239" spans="2:8" s="132" customFormat="1" x14ac:dyDescent="0.2">
      <c r="B239" s="154">
        <v>234</v>
      </c>
      <c r="C239" s="127" t="s">
        <v>530</v>
      </c>
      <c r="D239" s="127" t="s">
        <v>21</v>
      </c>
      <c r="E239" s="127" t="s">
        <v>62</v>
      </c>
      <c r="F239" s="128" t="s">
        <v>347</v>
      </c>
      <c r="G239" s="155">
        <v>80</v>
      </c>
      <c r="H239" s="152" t="str">
        <f t="shared" si="3"/>
        <v>Srebrna</v>
      </c>
    </row>
    <row r="240" spans="2:8" x14ac:dyDescent="0.2">
      <c r="B240" s="51">
        <v>235</v>
      </c>
      <c r="C240" s="76" t="s">
        <v>531</v>
      </c>
      <c r="D240" s="76" t="s">
        <v>21</v>
      </c>
      <c r="E240" s="76" t="s">
        <v>142</v>
      </c>
      <c r="F240" s="82" t="s">
        <v>347</v>
      </c>
      <c r="G240" s="50">
        <v>82</v>
      </c>
      <c r="H240" s="151" t="str">
        <f t="shared" si="3"/>
        <v>Zlatna</v>
      </c>
    </row>
    <row r="241" spans="2:8" s="132" customFormat="1" x14ac:dyDescent="0.2">
      <c r="B241" s="154">
        <v>236</v>
      </c>
      <c r="C241" s="127" t="s">
        <v>532</v>
      </c>
      <c r="D241" s="127" t="s">
        <v>21</v>
      </c>
      <c r="E241" s="127" t="s">
        <v>13</v>
      </c>
      <c r="F241" s="128" t="s">
        <v>347</v>
      </c>
      <c r="G241" s="155">
        <v>82</v>
      </c>
      <c r="H241" s="152" t="str">
        <f t="shared" si="3"/>
        <v>Zlatna</v>
      </c>
    </row>
    <row r="242" spans="2:8" x14ac:dyDescent="0.2">
      <c r="B242" s="51">
        <v>237</v>
      </c>
      <c r="C242" s="76" t="s">
        <v>533</v>
      </c>
      <c r="D242" s="76" t="s">
        <v>534</v>
      </c>
      <c r="E242" s="76" t="s">
        <v>70</v>
      </c>
      <c r="F242" s="82" t="s">
        <v>347</v>
      </c>
      <c r="G242" s="50">
        <v>78</v>
      </c>
      <c r="H242" s="151" t="str">
        <f t="shared" si="3"/>
        <v>Srebrna</v>
      </c>
    </row>
    <row r="243" spans="2:8" s="132" customFormat="1" x14ac:dyDescent="0.2">
      <c r="B243" s="154">
        <v>238</v>
      </c>
      <c r="C243" s="127" t="s">
        <v>535</v>
      </c>
      <c r="D243" s="127" t="s">
        <v>10</v>
      </c>
      <c r="E243" s="127" t="s">
        <v>70</v>
      </c>
      <c r="F243" s="128" t="s">
        <v>347</v>
      </c>
      <c r="G243" s="155">
        <v>80</v>
      </c>
      <c r="H243" s="152" t="str">
        <f t="shared" si="3"/>
        <v>Srebrna</v>
      </c>
    </row>
    <row r="244" spans="2:8" x14ac:dyDescent="0.2">
      <c r="B244" s="51">
        <v>239</v>
      </c>
      <c r="C244" s="76" t="s">
        <v>536</v>
      </c>
      <c r="D244" s="76" t="s">
        <v>18</v>
      </c>
      <c r="E244" s="76" t="s">
        <v>315</v>
      </c>
      <c r="F244" s="82" t="s">
        <v>347</v>
      </c>
      <c r="G244" s="50">
        <v>73</v>
      </c>
      <c r="H244" s="151" t="str">
        <f t="shared" si="3"/>
        <v>Brončana</v>
      </c>
    </row>
    <row r="245" spans="2:8" s="132" customFormat="1" x14ac:dyDescent="0.2">
      <c r="B245" s="154">
        <v>240</v>
      </c>
      <c r="C245" s="127" t="s">
        <v>536</v>
      </c>
      <c r="D245" s="127" t="s">
        <v>18</v>
      </c>
      <c r="E245" s="127" t="s">
        <v>70</v>
      </c>
      <c r="F245" s="128" t="s">
        <v>347</v>
      </c>
      <c r="G245" s="155">
        <v>80</v>
      </c>
      <c r="H245" s="152" t="str">
        <f t="shared" si="3"/>
        <v>Srebrna</v>
      </c>
    </row>
    <row r="246" spans="2:8" x14ac:dyDescent="0.2">
      <c r="B246" s="51">
        <v>241</v>
      </c>
      <c r="C246" s="76" t="s">
        <v>536</v>
      </c>
      <c r="D246" s="76" t="s">
        <v>18</v>
      </c>
      <c r="E246" s="76" t="s">
        <v>125</v>
      </c>
      <c r="F246" s="82" t="s">
        <v>347</v>
      </c>
      <c r="G246" s="50">
        <v>79</v>
      </c>
      <c r="H246" s="151" t="str">
        <f t="shared" si="3"/>
        <v>Srebrna</v>
      </c>
    </row>
    <row r="247" spans="2:8" s="132" customFormat="1" hidden="1" x14ac:dyDescent="0.2">
      <c r="B247" s="154">
        <v>242</v>
      </c>
      <c r="C247" s="127" t="s">
        <v>537</v>
      </c>
      <c r="D247" s="127" t="s">
        <v>117</v>
      </c>
      <c r="E247" s="127" t="s">
        <v>538</v>
      </c>
      <c r="F247" s="128" t="s">
        <v>347</v>
      </c>
      <c r="G247" s="129" t="s">
        <v>569</v>
      </c>
      <c r="H247" s="152" t="str">
        <f t="shared" si="3"/>
        <v>-</v>
      </c>
    </row>
    <row r="248" spans="2:8" x14ac:dyDescent="0.2">
      <c r="B248" s="51">
        <v>243</v>
      </c>
      <c r="C248" s="76" t="s">
        <v>537</v>
      </c>
      <c r="D248" s="76" t="s">
        <v>117</v>
      </c>
      <c r="E248" s="76" t="s">
        <v>539</v>
      </c>
      <c r="F248" s="82" t="s">
        <v>347</v>
      </c>
      <c r="G248" s="50">
        <v>86</v>
      </c>
      <c r="H248" s="151" t="str">
        <f t="shared" si="3"/>
        <v>Zlatna</v>
      </c>
    </row>
    <row r="249" spans="2:8" s="132" customFormat="1" x14ac:dyDescent="0.2">
      <c r="B249" s="154">
        <v>244</v>
      </c>
      <c r="C249" s="127" t="s">
        <v>537</v>
      </c>
      <c r="D249" s="127" t="s">
        <v>117</v>
      </c>
      <c r="E249" s="127" t="s">
        <v>540</v>
      </c>
      <c r="F249" s="128" t="s">
        <v>347</v>
      </c>
      <c r="G249" s="155">
        <v>77</v>
      </c>
      <c r="H249" s="152" t="str">
        <f t="shared" si="3"/>
        <v>Srebrna</v>
      </c>
    </row>
    <row r="250" spans="2:8" x14ac:dyDescent="0.2">
      <c r="B250" s="51">
        <v>245</v>
      </c>
      <c r="C250" s="76" t="s">
        <v>537</v>
      </c>
      <c r="D250" s="76" t="s">
        <v>117</v>
      </c>
      <c r="E250" s="76" t="s">
        <v>541</v>
      </c>
      <c r="F250" s="82" t="s">
        <v>347</v>
      </c>
      <c r="G250" s="50">
        <v>76</v>
      </c>
      <c r="H250" s="151" t="str">
        <f t="shared" si="3"/>
        <v>Srebrna</v>
      </c>
    </row>
    <row r="251" spans="2:8" s="132" customFormat="1" x14ac:dyDescent="0.2">
      <c r="B251" s="154">
        <v>246</v>
      </c>
      <c r="C251" s="127" t="s">
        <v>542</v>
      </c>
      <c r="D251" s="127" t="s">
        <v>17</v>
      </c>
      <c r="E251" s="127" t="s">
        <v>181</v>
      </c>
      <c r="F251" s="128" t="s">
        <v>347</v>
      </c>
      <c r="G251" s="155">
        <v>82</v>
      </c>
      <c r="H251" s="152" t="str">
        <f t="shared" si="3"/>
        <v>Zlatna</v>
      </c>
    </row>
    <row r="252" spans="2:8" ht="17.100000000000001" customHeight="1" x14ac:dyDescent="0.2">
      <c r="B252" s="51">
        <v>247</v>
      </c>
      <c r="C252" s="76" t="s">
        <v>542</v>
      </c>
      <c r="D252" s="76" t="s">
        <v>17</v>
      </c>
      <c r="E252" s="76" t="s">
        <v>114</v>
      </c>
      <c r="F252" s="82" t="s">
        <v>347</v>
      </c>
      <c r="G252" s="46">
        <v>79</v>
      </c>
      <c r="H252" s="151" t="str">
        <f t="shared" si="3"/>
        <v>Srebrna</v>
      </c>
    </row>
    <row r="253" spans="2:8" s="132" customFormat="1" ht="17.100000000000001" customHeight="1" x14ac:dyDescent="0.2">
      <c r="B253" s="154">
        <v>248</v>
      </c>
      <c r="C253" s="127" t="s">
        <v>543</v>
      </c>
      <c r="D253" s="127" t="s">
        <v>21</v>
      </c>
      <c r="E253" s="127" t="s">
        <v>62</v>
      </c>
      <c r="F253" s="128" t="s">
        <v>347</v>
      </c>
      <c r="G253" s="155">
        <v>84</v>
      </c>
      <c r="H253" s="152" t="str">
        <f t="shared" si="3"/>
        <v>Zlatna</v>
      </c>
    </row>
    <row r="254" spans="2:8" x14ac:dyDescent="0.2">
      <c r="B254" s="51">
        <v>249</v>
      </c>
      <c r="C254" s="76" t="s">
        <v>298</v>
      </c>
      <c r="D254" s="76" t="s">
        <v>10</v>
      </c>
      <c r="E254" s="76" t="s">
        <v>68</v>
      </c>
      <c r="F254" s="82" t="s">
        <v>347</v>
      </c>
      <c r="G254" s="50">
        <v>84</v>
      </c>
      <c r="H254" s="151" t="str">
        <f t="shared" si="3"/>
        <v>Zlatna</v>
      </c>
    </row>
    <row r="255" spans="2:8" s="132" customFormat="1" x14ac:dyDescent="0.2">
      <c r="B255" s="154">
        <v>250</v>
      </c>
      <c r="C255" s="127" t="s">
        <v>298</v>
      </c>
      <c r="D255" s="127" t="s">
        <v>10</v>
      </c>
      <c r="E255" s="127" t="s">
        <v>125</v>
      </c>
      <c r="F255" s="128" t="s">
        <v>347</v>
      </c>
      <c r="G255" s="155">
        <v>84</v>
      </c>
      <c r="H255" s="152" t="str">
        <f t="shared" si="3"/>
        <v>Zlatna</v>
      </c>
    </row>
    <row r="256" spans="2:8" x14ac:dyDescent="0.2">
      <c r="B256" s="76">
        <v>251</v>
      </c>
      <c r="C256" s="76" t="s">
        <v>298</v>
      </c>
      <c r="D256" s="76" t="s">
        <v>10</v>
      </c>
      <c r="E256" s="76" t="s">
        <v>62</v>
      </c>
      <c r="F256" s="82" t="s">
        <v>347</v>
      </c>
      <c r="G256" s="46">
        <v>84</v>
      </c>
      <c r="H256" s="151" t="str">
        <f t="shared" si="3"/>
        <v>Zlatna</v>
      </c>
    </row>
    <row r="257" spans="2:8" s="132" customFormat="1" x14ac:dyDescent="0.2">
      <c r="B257" s="127">
        <v>252</v>
      </c>
      <c r="C257" s="127" t="s">
        <v>544</v>
      </c>
      <c r="D257" s="127" t="s">
        <v>10</v>
      </c>
      <c r="E257" s="127" t="s">
        <v>114</v>
      </c>
      <c r="F257" s="128" t="s">
        <v>347</v>
      </c>
      <c r="G257" s="129">
        <v>82</v>
      </c>
      <c r="H257" s="152" t="str">
        <f t="shared" si="3"/>
        <v>Zlatna</v>
      </c>
    </row>
    <row r="258" spans="2:8" x14ac:dyDescent="0.2">
      <c r="B258" s="76">
        <v>253</v>
      </c>
      <c r="C258" s="76" t="s">
        <v>12</v>
      </c>
      <c r="D258" s="76" t="s">
        <v>10</v>
      </c>
      <c r="E258" s="76" t="s">
        <v>545</v>
      </c>
      <c r="F258" s="82" t="s">
        <v>347</v>
      </c>
      <c r="G258" s="46">
        <v>78</v>
      </c>
      <c r="H258" s="151" t="str">
        <f t="shared" si="3"/>
        <v>Srebrna</v>
      </c>
    </row>
    <row r="259" spans="2:8" s="132" customFormat="1" x14ac:dyDescent="0.2">
      <c r="B259" s="127">
        <v>254</v>
      </c>
      <c r="C259" s="127" t="s">
        <v>12</v>
      </c>
      <c r="D259" s="127" t="s">
        <v>10</v>
      </c>
      <c r="E259" s="127" t="s">
        <v>546</v>
      </c>
      <c r="F259" s="128" t="s">
        <v>347</v>
      </c>
      <c r="G259" s="129">
        <v>82</v>
      </c>
      <c r="H259" s="152" t="str">
        <f t="shared" si="3"/>
        <v>Zlatna</v>
      </c>
    </row>
    <row r="260" spans="2:8" hidden="1" x14ac:dyDescent="0.2">
      <c r="B260" s="76">
        <v>255</v>
      </c>
      <c r="C260" s="76" t="s">
        <v>547</v>
      </c>
      <c r="D260" s="76" t="s">
        <v>71</v>
      </c>
      <c r="E260" s="76" t="s">
        <v>70</v>
      </c>
      <c r="F260" s="82" t="s">
        <v>347</v>
      </c>
      <c r="G260" s="46" t="s">
        <v>569</v>
      </c>
      <c r="H260" s="151" t="str">
        <f t="shared" si="3"/>
        <v>-</v>
      </c>
    </row>
    <row r="261" spans="2:8" s="132" customFormat="1" ht="15" customHeight="1" x14ac:dyDescent="0.2">
      <c r="B261" s="127">
        <v>256</v>
      </c>
      <c r="C261" s="127" t="s">
        <v>548</v>
      </c>
      <c r="D261" s="127" t="s">
        <v>77</v>
      </c>
      <c r="E261" s="127" t="s">
        <v>62</v>
      </c>
      <c r="F261" s="128" t="s">
        <v>347</v>
      </c>
      <c r="G261" s="129">
        <v>76</v>
      </c>
      <c r="H261" s="152" t="str">
        <f t="shared" si="3"/>
        <v>Srebrna</v>
      </c>
    </row>
    <row r="262" spans="2:8" ht="15" customHeight="1" x14ac:dyDescent="0.2">
      <c r="B262" s="76">
        <v>257</v>
      </c>
      <c r="C262" s="76" t="s">
        <v>548</v>
      </c>
      <c r="D262" s="76" t="s">
        <v>77</v>
      </c>
      <c r="E262" s="76" t="s">
        <v>70</v>
      </c>
      <c r="F262" s="82" t="s">
        <v>347</v>
      </c>
      <c r="G262" s="46">
        <v>73</v>
      </c>
      <c r="H262" s="151" t="str">
        <f t="shared" ref="H262:H305" si="4">IF(AND(G262="",G262&gt;0,G262&lt;60),"-",IF(AND(G262&gt;60,G262&lt;=69),"Priznanje",IF(AND(G262&gt;=70,G262&lt;=74),"Brončana",IF(AND(G262&gt;=75,G262&lt;=81),"Srebrna",IF(AND(G262&gt;=82,G262&lt;=89),"Zlatna",IF(AND(G262&gt;=90,G262&lt;=100),"Veliko zlato","-"))))))</f>
        <v>Brončana</v>
      </c>
    </row>
    <row r="263" spans="2:8" s="132" customFormat="1" ht="15" customHeight="1" x14ac:dyDescent="0.2">
      <c r="B263" s="127">
        <v>258</v>
      </c>
      <c r="C263" s="127" t="s">
        <v>188</v>
      </c>
      <c r="D263" s="127" t="s">
        <v>71</v>
      </c>
      <c r="E263" s="127" t="s">
        <v>70</v>
      </c>
      <c r="F263" s="128" t="s">
        <v>347</v>
      </c>
      <c r="G263" s="129">
        <v>78</v>
      </c>
      <c r="H263" s="152" t="str">
        <f t="shared" si="4"/>
        <v>Srebrna</v>
      </c>
    </row>
    <row r="264" spans="2:8" ht="15" customHeight="1" x14ac:dyDescent="0.2">
      <c r="B264" s="76">
        <v>259</v>
      </c>
      <c r="C264" s="76" t="s">
        <v>188</v>
      </c>
      <c r="D264" s="76" t="s">
        <v>71</v>
      </c>
      <c r="E264" s="76" t="s">
        <v>13</v>
      </c>
      <c r="F264" s="82" t="s">
        <v>347</v>
      </c>
      <c r="G264" s="46">
        <v>78</v>
      </c>
      <c r="H264" s="151" t="str">
        <f t="shared" si="4"/>
        <v>Srebrna</v>
      </c>
    </row>
    <row r="265" spans="2:8" s="132" customFormat="1" ht="15" customHeight="1" x14ac:dyDescent="0.2">
      <c r="B265" s="127">
        <v>260</v>
      </c>
      <c r="C265" s="127" t="s">
        <v>188</v>
      </c>
      <c r="D265" s="127" t="s">
        <v>71</v>
      </c>
      <c r="E265" s="127" t="s">
        <v>79</v>
      </c>
      <c r="F265" s="128" t="s">
        <v>347</v>
      </c>
      <c r="G265" s="129">
        <v>75</v>
      </c>
      <c r="H265" s="152" t="str">
        <f t="shared" si="4"/>
        <v>Srebrna</v>
      </c>
    </row>
    <row r="266" spans="2:8" ht="15" customHeight="1" x14ac:dyDescent="0.2">
      <c r="B266" s="76">
        <v>261</v>
      </c>
      <c r="C266" s="76" t="s">
        <v>198</v>
      </c>
      <c r="D266" s="76" t="s">
        <v>10</v>
      </c>
      <c r="E266" s="76" t="s">
        <v>142</v>
      </c>
      <c r="F266" s="82" t="s">
        <v>347</v>
      </c>
      <c r="G266" s="46">
        <v>78</v>
      </c>
      <c r="H266" s="151" t="str">
        <f t="shared" si="4"/>
        <v>Srebrna</v>
      </c>
    </row>
    <row r="267" spans="2:8" s="132" customFormat="1" ht="15" customHeight="1" x14ac:dyDescent="0.2">
      <c r="B267" s="127">
        <v>262</v>
      </c>
      <c r="C267" s="127" t="s">
        <v>198</v>
      </c>
      <c r="D267" s="127" t="s">
        <v>10</v>
      </c>
      <c r="E267" s="127" t="s">
        <v>70</v>
      </c>
      <c r="F267" s="128" t="s">
        <v>347</v>
      </c>
      <c r="G267" s="129">
        <v>78</v>
      </c>
      <c r="H267" s="152" t="str">
        <f t="shared" si="4"/>
        <v>Srebrna</v>
      </c>
    </row>
    <row r="268" spans="2:8" ht="15" hidden="1" customHeight="1" x14ac:dyDescent="0.2">
      <c r="B268" s="76">
        <v>263</v>
      </c>
      <c r="C268" s="76" t="s">
        <v>549</v>
      </c>
      <c r="D268" s="76" t="s">
        <v>15</v>
      </c>
      <c r="E268" s="76" t="s">
        <v>13</v>
      </c>
      <c r="F268" s="82" t="s">
        <v>347</v>
      </c>
      <c r="G268" s="46" t="s">
        <v>574</v>
      </c>
      <c r="H268" s="151" t="str">
        <f t="shared" si="4"/>
        <v>-</v>
      </c>
    </row>
    <row r="269" spans="2:8" s="132" customFormat="1" ht="15" customHeight="1" x14ac:dyDescent="0.2">
      <c r="B269" s="127">
        <v>264</v>
      </c>
      <c r="C269" s="127" t="s">
        <v>549</v>
      </c>
      <c r="D269" s="127" t="s">
        <v>15</v>
      </c>
      <c r="E269" s="127" t="s">
        <v>550</v>
      </c>
      <c r="F269" s="128" t="s">
        <v>347</v>
      </c>
      <c r="G269" s="129">
        <v>70</v>
      </c>
      <c r="H269" s="152" t="str">
        <f t="shared" si="4"/>
        <v>Brončana</v>
      </c>
    </row>
    <row r="270" spans="2:8" ht="15" customHeight="1" x14ac:dyDescent="0.2">
      <c r="B270" s="76">
        <v>265</v>
      </c>
      <c r="C270" s="76" t="s">
        <v>551</v>
      </c>
      <c r="D270" s="76" t="s">
        <v>10</v>
      </c>
      <c r="E270" s="76" t="s">
        <v>389</v>
      </c>
      <c r="F270" s="82" t="s">
        <v>347</v>
      </c>
      <c r="G270" s="46">
        <v>80</v>
      </c>
      <c r="H270" s="151" t="str">
        <f t="shared" si="4"/>
        <v>Srebrna</v>
      </c>
    </row>
    <row r="271" spans="2:8" s="132" customFormat="1" ht="15" customHeight="1" x14ac:dyDescent="0.2">
      <c r="B271" s="127">
        <v>266</v>
      </c>
      <c r="C271" s="127" t="s">
        <v>551</v>
      </c>
      <c r="D271" s="127" t="s">
        <v>10</v>
      </c>
      <c r="E271" s="127" t="s">
        <v>388</v>
      </c>
      <c r="F271" s="128" t="s">
        <v>347</v>
      </c>
      <c r="G271" s="129">
        <v>80</v>
      </c>
      <c r="H271" s="152" t="str">
        <f t="shared" si="4"/>
        <v>Srebrna</v>
      </c>
    </row>
    <row r="272" spans="2:8" ht="15" customHeight="1" x14ac:dyDescent="0.2">
      <c r="B272" s="76">
        <v>267</v>
      </c>
      <c r="C272" s="76" t="s">
        <v>571</v>
      </c>
      <c r="D272" s="76" t="s">
        <v>10</v>
      </c>
      <c r="E272" s="76" t="s">
        <v>552</v>
      </c>
      <c r="F272" s="82" t="s">
        <v>347</v>
      </c>
      <c r="G272" s="46">
        <v>75</v>
      </c>
      <c r="H272" s="151" t="str">
        <f t="shared" si="4"/>
        <v>Srebrna</v>
      </c>
    </row>
    <row r="273" spans="2:8" s="132" customFormat="1" ht="15" customHeight="1" x14ac:dyDescent="0.2">
      <c r="B273" s="127">
        <v>268</v>
      </c>
      <c r="C273" s="127" t="s">
        <v>571</v>
      </c>
      <c r="D273" s="127" t="s">
        <v>10</v>
      </c>
      <c r="E273" s="127" t="s">
        <v>553</v>
      </c>
      <c r="F273" s="128" t="s">
        <v>347</v>
      </c>
      <c r="G273" s="129">
        <v>80</v>
      </c>
      <c r="H273" s="152" t="str">
        <f t="shared" si="4"/>
        <v>Srebrna</v>
      </c>
    </row>
    <row r="274" spans="2:8" ht="15" customHeight="1" x14ac:dyDescent="0.2">
      <c r="B274" s="76">
        <v>269</v>
      </c>
      <c r="C274" s="76" t="s">
        <v>554</v>
      </c>
      <c r="D274" s="76" t="s">
        <v>10</v>
      </c>
      <c r="E274" s="76" t="s">
        <v>70</v>
      </c>
      <c r="F274" s="82" t="s">
        <v>347</v>
      </c>
      <c r="G274" s="46">
        <v>82</v>
      </c>
      <c r="H274" s="151" t="str">
        <f t="shared" si="4"/>
        <v>Zlatna</v>
      </c>
    </row>
    <row r="275" spans="2:8" s="132" customFormat="1" ht="15" customHeight="1" x14ac:dyDescent="0.2">
      <c r="B275" s="127">
        <v>270</v>
      </c>
      <c r="C275" s="127" t="s">
        <v>554</v>
      </c>
      <c r="D275" s="127" t="s">
        <v>10</v>
      </c>
      <c r="E275" s="127" t="s">
        <v>13</v>
      </c>
      <c r="F275" s="128" t="s">
        <v>347</v>
      </c>
      <c r="G275" s="129">
        <v>82</v>
      </c>
      <c r="H275" s="152" t="str">
        <f t="shared" si="4"/>
        <v>Zlatna</v>
      </c>
    </row>
    <row r="276" spans="2:8" ht="15" customHeight="1" x14ac:dyDescent="0.2">
      <c r="B276" s="76">
        <v>271</v>
      </c>
      <c r="C276" s="76" t="s">
        <v>554</v>
      </c>
      <c r="D276" s="76" t="s">
        <v>10</v>
      </c>
      <c r="E276" s="76" t="s">
        <v>114</v>
      </c>
      <c r="F276" s="82" t="s">
        <v>347</v>
      </c>
      <c r="G276" s="46">
        <v>80</v>
      </c>
      <c r="H276" s="151" t="str">
        <f t="shared" si="4"/>
        <v>Srebrna</v>
      </c>
    </row>
    <row r="277" spans="2:8" s="132" customFormat="1" ht="15" customHeight="1" x14ac:dyDescent="0.2">
      <c r="B277" s="127">
        <v>272</v>
      </c>
      <c r="C277" s="127" t="s">
        <v>555</v>
      </c>
      <c r="D277" s="127" t="s">
        <v>10</v>
      </c>
      <c r="E277" s="127" t="s">
        <v>389</v>
      </c>
      <c r="F277" s="128" t="s">
        <v>347</v>
      </c>
      <c r="G277" s="129">
        <v>80</v>
      </c>
      <c r="H277" s="152" t="str">
        <f t="shared" si="4"/>
        <v>Srebrna</v>
      </c>
    </row>
    <row r="278" spans="2:8" ht="15" customHeight="1" x14ac:dyDescent="0.2">
      <c r="B278" s="76">
        <v>273</v>
      </c>
      <c r="C278" s="76" t="s">
        <v>555</v>
      </c>
      <c r="D278" s="76" t="s">
        <v>10</v>
      </c>
      <c r="E278" s="76" t="s">
        <v>388</v>
      </c>
      <c r="F278" s="82" t="s">
        <v>347</v>
      </c>
      <c r="G278" s="46">
        <v>82</v>
      </c>
      <c r="H278" s="151" t="str">
        <f t="shared" si="4"/>
        <v>Zlatna</v>
      </c>
    </row>
    <row r="279" spans="2:8" s="132" customFormat="1" ht="15" customHeight="1" x14ac:dyDescent="0.2">
      <c r="B279" s="127">
        <v>274</v>
      </c>
      <c r="C279" s="127" t="s">
        <v>556</v>
      </c>
      <c r="D279" s="127" t="s">
        <v>10</v>
      </c>
      <c r="E279" s="127" t="s">
        <v>142</v>
      </c>
      <c r="F279" s="128" t="s">
        <v>347</v>
      </c>
      <c r="G279" s="129">
        <v>78</v>
      </c>
      <c r="H279" s="152" t="str">
        <f t="shared" si="4"/>
        <v>Srebrna</v>
      </c>
    </row>
    <row r="280" spans="2:8" ht="15" customHeight="1" x14ac:dyDescent="0.2">
      <c r="B280" s="76">
        <v>275</v>
      </c>
      <c r="C280" s="76" t="s">
        <v>557</v>
      </c>
      <c r="D280" s="76" t="s">
        <v>26</v>
      </c>
      <c r="E280" s="76" t="s">
        <v>70</v>
      </c>
      <c r="F280" s="82" t="s">
        <v>347</v>
      </c>
      <c r="G280" s="46">
        <v>80</v>
      </c>
      <c r="H280" s="151" t="str">
        <f t="shared" si="4"/>
        <v>Srebrna</v>
      </c>
    </row>
    <row r="281" spans="2:8" s="132" customFormat="1" ht="15" customHeight="1" x14ac:dyDescent="0.2">
      <c r="B281" s="127">
        <v>276</v>
      </c>
      <c r="C281" s="127" t="s">
        <v>558</v>
      </c>
      <c r="D281" s="127" t="s">
        <v>559</v>
      </c>
      <c r="E281" s="127" t="s">
        <v>70</v>
      </c>
      <c r="F281" s="128" t="s">
        <v>347</v>
      </c>
      <c r="G281" s="129">
        <v>73</v>
      </c>
      <c r="H281" s="152" t="str">
        <f t="shared" si="4"/>
        <v>Brončana</v>
      </c>
    </row>
    <row r="282" spans="2:8" ht="15" customHeight="1" x14ac:dyDescent="0.2">
      <c r="B282" s="76">
        <v>277</v>
      </c>
      <c r="C282" s="76" t="s">
        <v>560</v>
      </c>
      <c r="D282" s="76" t="s">
        <v>17</v>
      </c>
      <c r="E282" s="76" t="s">
        <v>62</v>
      </c>
      <c r="F282" s="82" t="s">
        <v>347</v>
      </c>
      <c r="G282" s="46">
        <v>76</v>
      </c>
      <c r="H282" s="151" t="str">
        <f t="shared" si="4"/>
        <v>Srebrna</v>
      </c>
    </row>
    <row r="283" spans="2:8" s="132" customFormat="1" ht="15" hidden="1" customHeight="1" x14ac:dyDescent="0.2">
      <c r="B283" s="127">
        <v>278</v>
      </c>
      <c r="C283" s="127" t="s">
        <v>561</v>
      </c>
      <c r="D283" s="127" t="s">
        <v>17</v>
      </c>
      <c r="E283" s="127" t="s">
        <v>142</v>
      </c>
      <c r="F283" s="128" t="s">
        <v>347</v>
      </c>
      <c r="G283" s="129" t="s">
        <v>569</v>
      </c>
      <c r="H283" s="152" t="str">
        <f t="shared" si="4"/>
        <v>-</v>
      </c>
    </row>
    <row r="284" spans="2:8" ht="15" customHeight="1" x14ac:dyDescent="0.2">
      <c r="B284" s="76">
        <v>279</v>
      </c>
      <c r="C284" s="76" t="s">
        <v>562</v>
      </c>
      <c r="D284" s="76" t="s">
        <v>563</v>
      </c>
      <c r="E284" s="76" t="s">
        <v>142</v>
      </c>
      <c r="F284" s="82" t="s">
        <v>347</v>
      </c>
      <c r="G284" s="46">
        <v>78</v>
      </c>
      <c r="H284" s="151" t="str">
        <f t="shared" si="4"/>
        <v>Srebrna</v>
      </c>
    </row>
    <row r="285" spans="2:8" s="132" customFormat="1" ht="15" customHeight="1" x14ac:dyDescent="0.2">
      <c r="B285" s="127">
        <v>280</v>
      </c>
      <c r="C285" s="127" t="s">
        <v>564</v>
      </c>
      <c r="D285" s="127" t="s">
        <v>10</v>
      </c>
      <c r="E285" s="127" t="s">
        <v>114</v>
      </c>
      <c r="F285" s="128" t="s">
        <v>347</v>
      </c>
      <c r="G285" s="129">
        <v>79</v>
      </c>
      <c r="H285" s="152" t="str">
        <f t="shared" si="4"/>
        <v>Srebrna</v>
      </c>
    </row>
    <row r="286" spans="2:8" ht="15" hidden="1" customHeight="1" x14ac:dyDescent="0.2">
      <c r="B286" s="76">
        <v>281</v>
      </c>
      <c r="C286" s="76" t="s">
        <v>565</v>
      </c>
      <c r="D286" s="76" t="s">
        <v>18</v>
      </c>
      <c r="E286" s="76" t="s">
        <v>567</v>
      </c>
      <c r="F286" s="82" t="s">
        <v>347</v>
      </c>
      <c r="G286" s="46" t="s">
        <v>569</v>
      </c>
      <c r="H286" s="151" t="str">
        <f t="shared" si="4"/>
        <v>-</v>
      </c>
    </row>
    <row r="287" spans="2:8" s="132" customFormat="1" ht="15" customHeight="1" x14ac:dyDescent="0.2">
      <c r="B287" s="127">
        <v>282</v>
      </c>
      <c r="C287" s="127" t="s">
        <v>566</v>
      </c>
      <c r="D287" s="127" t="s">
        <v>195</v>
      </c>
      <c r="E287" s="127" t="s">
        <v>78</v>
      </c>
      <c r="F287" s="128" t="s">
        <v>347</v>
      </c>
      <c r="G287" s="129">
        <v>73</v>
      </c>
      <c r="H287" s="152" t="str">
        <f t="shared" si="4"/>
        <v>Brončana</v>
      </c>
    </row>
    <row r="288" spans="2:8" ht="15" hidden="1" customHeight="1" x14ac:dyDescent="0.2">
      <c r="B288" s="124">
        <v>283</v>
      </c>
      <c r="C288" s="76"/>
      <c r="D288" s="76"/>
      <c r="E288" s="76"/>
      <c r="F288" s="59"/>
      <c r="G288" s="125"/>
      <c r="H288" s="22" t="str">
        <f t="shared" si="4"/>
        <v>-</v>
      </c>
    </row>
    <row r="289" spans="2:8" s="132" customFormat="1" ht="15" hidden="1" customHeight="1" x14ac:dyDescent="0.2">
      <c r="B289" s="138">
        <v>284</v>
      </c>
      <c r="C289" s="127"/>
      <c r="D289" s="127"/>
      <c r="E289" s="127"/>
      <c r="F289" s="135"/>
      <c r="G289" s="139"/>
      <c r="H289" s="130" t="str">
        <f t="shared" si="4"/>
        <v>-</v>
      </c>
    </row>
    <row r="290" spans="2:8" ht="15" hidden="1" customHeight="1" x14ac:dyDescent="0.2">
      <c r="B290" s="124">
        <v>285</v>
      </c>
      <c r="C290" s="76"/>
      <c r="D290" s="76"/>
      <c r="E290" s="76"/>
      <c r="F290" s="59"/>
      <c r="G290" s="125"/>
      <c r="H290" s="22" t="str">
        <f t="shared" si="4"/>
        <v>-</v>
      </c>
    </row>
    <row r="291" spans="2:8" s="132" customFormat="1" ht="15" hidden="1" customHeight="1" x14ac:dyDescent="0.2">
      <c r="B291" s="138">
        <v>286</v>
      </c>
      <c r="C291" s="127"/>
      <c r="D291" s="127"/>
      <c r="E291" s="127"/>
      <c r="F291" s="135"/>
      <c r="G291" s="139"/>
      <c r="H291" s="130" t="str">
        <f t="shared" si="4"/>
        <v>-</v>
      </c>
    </row>
    <row r="292" spans="2:8" ht="15" hidden="1" customHeight="1" x14ac:dyDescent="0.2">
      <c r="B292" s="124">
        <v>287</v>
      </c>
      <c r="C292" s="76"/>
      <c r="D292" s="76"/>
      <c r="E292" s="76"/>
      <c r="F292" s="59"/>
      <c r="G292" s="125"/>
      <c r="H292" s="22" t="str">
        <f t="shared" si="4"/>
        <v>-</v>
      </c>
    </row>
    <row r="293" spans="2:8" s="132" customFormat="1" ht="15" hidden="1" customHeight="1" x14ac:dyDescent="0.2">
      <c r="B293" s="136">
        <v>288</v>
      </c>
      <c r="C293" s="134"/>
      <c r="D293" s="134"/>
      <c r="E293" s="134"/>
      <c r="F293" s="135"/>
      <c r="G293" s="137"/>
      <c r="H293" s="130" t="str">
        <f t="shared" si="4"/>
        <v>-</v>
      </c>
    </row>
    <row r="294" spans="2:8" ht="15" hidden="1" customHeight="1" x14ac:dyDescent="0.2">
      <c r="B294" s="124">
        <v>289</v>
      </c>
      <c r="C294" s="76"/>
      <c r="D294" s="76"/>
      <c r="E294" s="76"/>
      <c r="F294" s="59"/>
      <c r="G294" s="125"/>
      <c r="H294" s="22" t="str">
        <f t="shared" si="4"/>
        <v>-</v>
      </c>
    </row>
    <row r="295" spans="2:8" s="132" customFormat="1" ht="15" hidden="1" customHeight="1" x14ac:dyDescent="0.2">
      <c r="B295" s="138">
        <v>290</v>
      </c>
      <c r="C295" s="127"/>
      <c r="D295" s="127"/>
      <c r="E295" s="127"/>
      <c r="F295" s="135"/>
      <c r="G295" s="139"/>
      <c r="H295" s="130" t="str">
        <f t="shared" si="4"/>
        <v>-</v>
      </c>
    </row>
    <row r="296" spans="2:8" ht="15" hidden="1" customHeight="1" x14ac:dyDescent="0.2">
      <c r="B296" s="124">
        <v>291</v>
      </c>
      <c r="C296" s="76"/>
      <c r="D296" s="76"/>
      <c r="E296" s="76"/>
      <c r="F296" s="59"/>
      <c r="G296" s="125"/>
      <c r="H296" s="22" t="str">
        <f t="shared" si="4"/>
        <v>-</v>
      </c>
    </row>
    <row r="297" spans="2:8" s="132" customFormat="1" ht="15" hidden="1" customHeight="1" x14ac:dyDescent="0.2">
      <c r="B297" s="138">
        <v>292</v>
      </c>
      <c r="C297" s="127"/>
      <c r="D297" s="127"/>
      <c r="E297" s="127"/>
      <c r="F297" s="135"/>
      <c r="G297" s="139"/>
      <c r="H297" s="130" t="str">
        <f t="shared" si="4"/>
        <v>-</v>
      </c>
    </row>
    <row r="298" spans="2:8" ht="15" hidden="1" customHeight="1" x14ac:dyDescent="0.2">
      <c r="B298" s="91">
        <v>293</v>
      </c>
      <c r="C298" s="61"/>
      <c r="D298" s="61"/>
      <c r="E298" s="61"/>
      <c r="F298" s="59"/>
      <c r="G298" s="92"/>
      <c r="H298" s="22" t="str">
        <f t="shared" si="4"/>
        <v>-</v>
      </c>
    </row>
    <row r="299" spans="2:8" s="132" customFormat="1" ht="15" hidden="1" customHeight="1" x14ac:dyDescent="0.2">
      <c r="B299" s="136">
        <v>294</v>
      </c>
      <c r="C299" s="134"/>
      <c r="D299" s="134"/>
      <c r="E299" s="134"/>
      <c r="F299" s="135"/>
      <c r="G299" s="137"/>
      <c r="H299" s="130" t="str">
        <f t="shared" si="4"/>
        <v>-</v>
      </c>
    </row>
    <row r="300" spans="2:8" ht="15" hidden="1" customHeight="1" x14ac:dyDescent="0.2">
      <c r="B300" s="91">
        <v>295</v>
      </c>
      <c r="C300" s="61"/>
      <c r="D300" s="61"/>
      <c r="E300" s="61"/>
      <c r="F300" s="59"/>
      <c r="G300" s="92"/>
      <c r="H300" s="93" t="str">
        <f t="shared" si="4"/>
        <v>-</v>
      </c>
    </row>
    <row r="301" spans="2:8" s="132" customFormat="1" ht="15" hidden="1" customHeight="1" x14ac:dyDescent="0.2">
      <c r="B301" s="136">
        <v>296</v>
      </c>
      <c r="C301" s="134"/>
      <c r="D301" s="134"/>
      <c r="E301" s="134"/>
      <c r="F301" s="135"/>
      <c r="G301" s="137"/>
      <c r="H301" s="140" t="str">
        <f t="shared" si="4"/>
        <v>-</v>
      </c>
    </row>
    <row r="302" spans="2:8" ht="15" hidden="1" customHeight="1" x14ac:dyDescent="0.2">
      <c r="B302" s="91">
        <v>297</v>
      </c>
      <c r="C302" s="61"/>
      <c r="D302" s="61"/>
      <c r="E302" s="61"/>
      <c r="F302" s="59"/>
      <c r="G302" s="92"/>
      <c r="H302" s="93" t="str">
        <f t="shared" si="4"/>
        <v>-</v>
      </c>
    </row>
    <row r="303" spans="2:8" s="132" customFormat="1" ht="15" hidden="1" customHeight="1" x14ac:dyDescent="0.2">
      <c r="B303" s="136">
        <v>298</v>
      </c>
      <c r="C303" s="134"/>
      <c r="D303" s="134"/>
      <c r="E303" s="134"/>
      <c r="F303" s="135"/>
      <c r="G303" s="137"/>
      <c r="H303" s="140" t="str">
        <f t="shared" si="4"/>
        <v>-</v>
      </c>
    </row>
    <row r="304" spans="2:8" ht="15" hidden="1" customHeight="1" x14ac:dyDescent="0.2">
      <c r="B304" s="91">
        <v>299</v>
      </c>
      <c r="C304" s="61"/>
      <c r="D304" s="61"/>
      <c r="E304" s="61"/>
      <c r="F304" s="59"/>
      <c r="G304" s="92"/>
      <c r="H304" s="93" t="str">
        <f t="shared" si="4"/>
        <v>-</v>
      </c>
    </row>
    <row r="305" spans="2:9" s="132" customFormat="1" ht="15" hidden="1" customHeight="1" x14ac:dyDescent="0.2">
      <c r="B305" s="136">
        <v>300</v>
      </c>
      <c r="C305" s="134"/>
      <c r="D305" s="134"/>
      <c r="E305" s="134"/>
      <c r="F305" s="135"/>
      <c r="G305" s="137"/>
      <c r="H305" s="140" t="str">
        <f t="shared" si="4"/>
        <v>-</v>
      </c>
    </row>
    <row r="307" spans="2:9" ht="15.75" thickBot="1" x14ac:dyDescent="0.25"/>
    <row r="308" spans="2:9" ht="16.5" thickBot="1" x14ac:dyDescent="0.3">
      <c r="G308" s="157" t="s">
        <v>344</v>
      </c>
      <c r="H308" s="158"/>
      <c r="I308" s="126">
        <f>COUNTIF(H6:H305, "Veliko zlato")</f>
        <v>0</v>
      </c>
    </row>
    <row r="309" spans="2:9" ht="16.5" thickBot="1" x14ac:dyDescent="0.3">
      <c r="G309" s="159" t="s">
        <v>6</v>
      </c>
      <c r="H309" s="160"/>
      <c r="I309" s="126">
        <f>COUNTIF(H6:H305, "Zlatna")</f>
        <v>62</v>
      </c>
    </row>
    <row r="310" spans="2:9" ht="16.5" thickBot="1" x14ac:dyDescent="0.3">
      <c r="G310" s="161" t="s">
        <v>7</v>
      </c>
      <c r="H310" s="162"/>
      <c r="I310" s="126">
        <f>COUNTIF(H6:H305, "Srebrna")</f>
        <v>153</v>
      </c>
    </row>
    <row r="311" spans="2:9" ht="16.5" thickBot="1" x14ac:dyDescent="0.3">
      <c r="G311" s="161" t="s">
        <v>8</v>
      </c>
      <c r="H311" s="163"/>
      <c r="I311" s="126">
        <f>COUNTIF(H6:H305, "Brončana")</f>
        <v>43</v>
      </c>
    </row>
    <row r="312" spans="2:9" ht="16.5" thickBot="1" x14ac:dyDescent="0.3">
      <c r="G312" s="161" t="s">
        <v>9</v>
      </c>
      <c r="H312" s="163"/>
      <c r="I312" s="126">
        <f>COUNTIF(H6:H305, "Priznanje")</f>
        <v>2</v>
      </c>
    </row>
  </sheetData>
  <mergeCells count="5">
    <mergeCell ref="G308:H308"/>
    <mergeCell ref="G309:H309"/>
    <mergeCell ref="G310:H310"/>
    <mergeCell ref="G311:H311"/>
    <mergeCell ref="G312:H312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Width="0" orientation="landscape" horizontalDpi="300" verticalDpi="300" r:id="rId1"/>
  <headerFooter alignWithMargins="0">
    <oddHeader xml:space="preserve">&amp;C&amp;"Arial,Podebljano"&amp;12
Ocjenjivanje mladih vina Virje - Vincekovo 2024.
</oddHeader>
    <oddFooter>&amp;Rstranica &amp;P/&amp;N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44A08-F0BB-4F43-95A3-F6B8CBB4468B}">
  <dimension ref="A1:D10"/>
  <sheetViews>
    <sheetView workbookViewId="0">
      <selection activeCell="D17" sqref="D17"/>
    </sheetView>
  </sheetViews>
  <sheetFormatPr defaultRowHeight="12.75" x14ac:dyDescent="0.2"/>
  <cols>
    <col min="1" max="1" width="8.85546875" style="90"/>
    <col min="2" max="2" width="23.42578125" hidden="1" customWidth="1"/>
    <col min="3" max="3" width="25" hidden="1" customWidth="1"/>
    <col min="4" max="4" width="36" customWidth="1"/>
  </cols>
  <sheetData>
    <row r="1" spans="1:4" ht="18" x14ac:dyDescent="0.25">
      <c r="A1" s="164" t="s">
        <v>128</v>
      </c>
      <c r="B1" s="164"/>
      <c r="C1" s="164"/>
      <c r="D1" s="164"/>
    </row>
    <row r="3" spans="1:4" ht="19.899999999999999" customHeight="1" x14ac:dyDescent="0.2">
      <c r="A3" s="114">
        <v>28</v>
      </c>
      <c r="B3" s="103" t="s">
        <v>90</v>
      </c>
      <c r="C3" s="103" t="s">
        <v>91</v>
      </c>
      <c r="D3" s="104" t="s">
        <v>92</v>
      </c>
    </row>
    <row r="4" spans="1:4" ht="19.899999999999999" customHeight="1" x14ac:dyDescent="0.2">
      <c r="A4" s="114">
        <v>60</v>
      </c>
      <c r="B4" s="103" t="s">
        <v>127</v>
      </c>
      <c r="C4" s="103" t="s">
        <v>10</v>
      </c>
      <c r="D4" s="104" t="s">
        <v>128</v>
      </c>
    </row>
    <row r="5" spans="1:4" ht="19.899999999999999" customHeight="1" x14ac:dyDescent="0.2">
      <c r="A5" s="114">
        <v>92</v>
      </c>
      <c r="B5" s="103" t="s">
        <v>163</v>
      </c>
      <c r="C5" s="103" t="s">
        <v>45</v>
      </c>
      <c r="D5" s="104" t="s">
        <v>164</v>
      </c>
    </row>
    <row r="6" spans="1:4" ht="19.899999999999999" customHeight="1" x14ac:dyDescent="0.2">
      <c r="A6" s="114">
        <v>100</v>
      </c>
      <c r="B6" s="103" t="s">
        <v>168</v>
      </c>
      <c r="C6" s="103" t="s">
        <v>117</v>
      </c>
      <c r="D6" s="104" t="s">
        <v>169</v>
      </c>
    </row>
    <row r="7" spans="1:4" ht="19.899999999999999" customHeight="1" x14ac:dyDescent="0.2">
      <c r="A7" s="113">
        <v>105</v>
      </c>
      <c r="B7" s="100" t="s">
        <v>172</v>
      </c>
      <c r="C7" s="100" t="s">
        <v>37</v>
      </c>
      <c r="D7" s="101" t="s">
        <v>128</v>
      </c>
    </row>
    <row r="8" spans="1:4" ht="19.899999999999999" customHeight="1" x14ac:dyDescent="0.2">
      <c r="A8" s="113">
        <v>109</v>
      </c>
      <c r="B8" s="100" t="s">
        <v>174</v>
      </c>
      <c r="C8" s="100" t="s">
        <v>175</v>
      </c>
      <c r="D8" s="101" t="s">
        <v>128</v>
      </c>
    </row>
    <row r="9" spans="1:4" ht="19.899999999999999" customHeight="1" x14ac:dyDescent="0.2">
      <c r="A9" s="114">
        <v>110</v>
      </c>
      <c r="B9" s="103" t="s">
        <v>174</v>
      </c>
      <c r="C9" s="103" t="s">
        <v>175</v>
      </c>
      <c r="D9" s="104" t="s">
        <v>164</v>
      </c>
    </row>
    <row r="10" spans="1:4" ht="19.899999999999999" customHeight="1" x14ac:dyDescent="0.2">
      <c r="A10" s="114">
        <v>140</v>
      </c>
      <c r="B10" s="103" t="s">
        <v>203</v>
      </c>
      <c r="C10" s="103" t="s">
        <v>15</v>
      </c>
      <c r="D10" s="104" t="s">
        <v>128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901BE-2B75-40AD-AE20-2255ABA6B769}">
  <dimension ref="A1:D21"/>
  <sheetViews>
    <sheetView workbookViewId="0">
      <selection activeCell="F14" sqref="F14"/>
    </sheetView>
  </sheetViews>
  <sheetFormatPr defaultRowHeight="12.75" x14ac:dyDescent="0.2"/>
  <cols>
    <col min="1" max="1" width="8.85546875" style="90"/>
    <col min="2" max="2" width="27.7109375" hidden="1" customWidth="1"/>
    <col min="3" max="3" width="24.140625" hidden="1" customWidth="1"/>
    <col min="4" max="4" width="35.28515625" customWidth="1"/>
  </cols>
  <sheetData>
    <row r="1" spans="1:4" ht="18" x14ac:dyDescent="0.25">
      <c r="A1" s="164" t="s">
        <v>62</v>
      </c>
      <c r="B1" s="164"/>
      <c r="C1" s="164"/>
      <c r="D1" s="164"/>
    </row>
    <row r="3" spans="1:4" ht="19.899999999999999" customHeight="1" x14ac:dyDescent="0.2">
      <c r="A3" s="111">
        <v>4</v>
      </c>
      <c r="B3" s="94" t="s">
        <v>61</v>
      </c>
      <c r="C3" s="94" t="s">
        <v>10</v>
      </c>
      <c r="D3" s="119" t="s">
        <v>62</v>
      </c>
    </row>
    <row r="4" spans="1:4" ht="19.899999999999999" customHeight="1" x14ac:dyDescent="0.2">
      <c r="A4" s="112">
        <v>19</v>
      </c>
      <c r="B4" s="97" t="s">
        <v>76</v>
      </c>
      <c r="C4" s="97" t="s">
        <v>77</v>
      </c>
      <c r="D4" s="98" t="s">
        <v>82</v>
      </c>
    </row>
    <row r="5" spans="1:4" ht="19.899999999999999" customHeight="1" x14ac:dyDescent="0.2">
      <c r="A5" s="111">
        <v>22</v>
      </c>
      <c r="B5" s="94" t="s">
        <v>84</v>
      </c>
      <c r="C5" s="94" t="s">
        <v>85</v>
      </c>
      <c r="D5" s="96" t="s">
        <v>62</v>
      </c>
    </row>
    <row r="6" spans="1:4" ht="19.899999999999999" customHeight="1" x14ac:dyDescent="0.2">
      <c r="A6" s="114">
        <v>48</v>
      </c>
      <c r="B6" s="103" t="s">
        <v>118</v>
      </c>
      <c r="C6" s="103" t="s">
        <v>71</v>
      </c>
      <c r="D6" s="104" t="s">
        <v>82</v>
      </c>
    </row>
    <row r="7" spans="1:4" ht="19.899999999999999" customHeight="1" x14ac:dyDescent="0.2">
      <c r="A7" s="113">
        <v>53</v>
      </c>
      <c r="B7" s="100" t="s">
        <v>124</v>
      </c>
      <c r="C7" s="100" t="s">
        <v>10</v>
      </c>
      <c r="D7" s="101" t="s">
        <v>82</v>
      </c>
    </row>
    <row r="8" spans="1:4" ht="19.899999999999999" customHeight="1" x14ac:dyDescent="0.2">
      <c r="A8" s="114">
        <v>84</v>
      </c>
      <c r="B8" s="103" t="s">
        <v>46</v>
      </c>
      <c r="C8" s="103" t="s">
        <v>157</v>
      </c>
      <c r="D8" s="104" t="s">
        <v>158</v>
      </c>
    </row>
    <row r="9" spans="1:4" ht="19.899999999999999" customHeight="1" x14ac:dyDescent="0.2">
      <c r="A9" s="113">
        <v>89</v>
      </c>
      <c r="B9" s="100" t="s">
        <v>161</v>
      </c>
      <c r="C9" s="100" t="s">
        <v>45</v>
      </c>
      <c r="D9" s="101" t="s">
        <v>82</v>
      </c>
    </row>
    <row r="10" spans="1:4" ht="19.899999999999999" customHeight="1" x14ac:dyDescent="0.2">
      <c r="A10" s="113">
        <v>123</v>
      </c>
      <c r="B10" s="100" t="s">
        <v>188</v>
      </c>
      <c r="C10" s="100" t="s">
        <v>71</v>
      </c>
      <c r="D10" s="101" t="s">
        <v>62</v>
      </c>
    </row>
    <row r="11" spans="1:4" ht="19.899999999999999" customHeight="1" x14ac:dyDescent="0.2">
      <c r="A11" s="114">
        <v>126</v>
      </c>
      <c r="B11" s="103" t="s">
        <v>190</v>
      </c>
      <c r="C11" s="103" t="s">
        <v>10</v>
      </c>
      <c r="D11" s="104" t="s">
        <v>62</v>
      </c>
    </row>
    <row r="12" spans="1:4" ht="19.899999999999999" customHeight="1" x14ac:dyDescent="0.2">
      <c r="A12" s="114">
        <v>136</v>
      </c>
      <c r="B12" s="103" t="s">
        <v>199</v>
      </c>
      <c r="C12" s="103" t="s">
        <v>186</v>
      </c>
      <c r="D12" s="104" t="s">
        <v>62</v>
      </c>
    </row>
    <row r="13" spans="1:4" ht="19.899999999999999" customHeight="1" x14ac:dyDescent="0.2">
      <c r="A13" s="114">
        <v>172</v>
      </c>
      <c r="B13" s="103" t="s">
        <v>242</v>
      </c>
      <c r="C13" s="103" t="s">
        <v>17</v>
      </c>
      <c r="D13" s="104" t="s">
        <v>62</v>
      </c>
    </row>
    <row r="14" spans="1:4" ht="19.899999999999999" customHeight="1" x14ac:dyDescent="0.2">
      <c r="A14" s="114">
        <v>194</v>
      </c>
      <c r="B14" s="103" t="s">
        <v>255</v>
      </c>
      <c r="C14" s="103" t="s">
        <v>17</v>
      </c>
      <c r="D14" s="104" t="s">
        <v>62</v>
      </c>
    </row>
    <row r="15" spans="1:4" ht="19.899999999999999" customHeight="1" x14ac:dyDescent="0.2">
      <c r="A15" s="114">
        <v>198</v>
      </c>
      <c r="B15" s="103" t="s">
        <v>257</v>
      </c>
      <c r="C15" s="103" t="s">
        <v>94</v>
      </c>
      <c r="D15" s="104" t="s">
        <v>62</v>
      </c>
    </row>
    <row r="16" spans="1:4" ht="19.899999999999999" customHeight="1" x14ac:dyDescent="0.2">
      <c r="A16" s="113">
        <v>199</v>
      </c>
      <c r="B16" s="100" t="s">
        <v>258</v>
      </c>
      <c r="C16" s="100" t="s">
        <v>259</v>
      </c>
      <c r="D16" s="101" t="s">
        <v>62</v>
      </c>
    </row>
    <row r="17" spans="1:4" ht="19.899999999999999" customHeight="1" x14ac:dyDescent="0.2">
      <c r="A17" s="116">
        <v>207</v>
      </c>
      <c r="B17" s="107" t="s">
        <v>268</v>
      </c>
      <c r="C17" s="107" t="s">
        <v>17</v>
      </c>
      <c r="D17" s="108" t="s">
        <v>82</v>
      </c>
    </row>
    <row r="18" spans="1:4" ht="19.899999999999999" customHeight="1" x14ac:dyDescent="0.2">
      <c r="A18" s="115">
        <v>228</v>
      </c>
      <c r="B18" s="105" t="s">
        <v>293</v>
      </c>
      <c r="C18" s="105" t="s">
        <v>186</v>
      </c>
      <c r="D18" s="106" t="s">
        <v>62</v>
      </c>
    </row>
    <row r="19" spans="1:4" ht="19.899999999999999" customHeight="1" x14ac:dyDescent="0.2">
      <c r="A19" s="115">
        <v>230</v>
      </c>
      <c r="B19" s="105" t="s">
        <v>14</v>
      </c>
      <c r="C19" s="105" t="s">
        <v>10</v>
      </c>
      <c r="D19" s="106" t="s">
        <v>62</v>
      </c>
    </row>
    <row r="20" spans="1:4" ht="19.899999999999999" customHeight="1" x14ac:dyDescent="0.2">
      <c r="A20" s="115">
        <v>236</v>
      </c>
      <c r="B20" s="105" t="s">
        <v>298</v>
      </c>
      <c r="C20" s="105" t="s">
        <v>10</v>
      </c>
      <c r="D20" s="106" t="s">
        <v>62</v>
      </c>
    </row>
    <row r="21" spans="1:4" ht="19.899999999999999" customHeight="1" x14ac:dyDescent="0.2">
      <c r="A21" s="114">
        <v>242</v>
      </c>
      <c r="B21" s="103" t="s">
        <v>302</v>
      </c>
      <c r="C21" s="103" t="s">
        <v>23</v>
      </c>
      <c r="D21" s="104" t="s">
        <v>62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FA435-05A3-4482-8392-94DDD76A4A81}">
  <dimension ref="A1:D8"/>
  <sheetViews>
    <sheetView workbookViewId="0">
      <selection activeCell="H8" sqref="H8"/>
    </sheetView>
  </sheetViews>
  <sheetFormatPr defaultRowHeight="12.75" x14ac:dyDescent="0.2"/>
  <cols>
    <col min="1" max="1" width="8.85546875" style="90"/>
    <col min="2" max="2" width="24.85546875" hidden="1" customWidth="1"/>
    <col min="3" max="3" width="15" hidden="1" customWidth="1"/>
    <col min="4" max="4" width="25.7109375" bestFit="1" customWidth="1"/>
  </cols>
  <sheetData>
    <row r="1" spans="1:4" ht="18" x14ac:dyDescent="0.25">
      <c r="A1" s="164" t="s">
        <v>79</v>
      </c>
      <c r="B1" s="164"/>
      <c r="C1" s="164"/>
      <c r="D1" s="164"/>
    </row>
    <row r="3" spans="1:4" ht="19.899999999999999" customHeight="1" x14ac:dyDescent="0.2">
      <c r="A3" s="111">
        <v>20</v>
      </c>
      <c r="B3" s="94" t="s">
        <v>76</v>
      </c>
      <c r="C3" s="94" t="s">
        <v>77</v>
      </c>
      <c r="D3" s="96" t="s">
        <v>83</v>
      </c>
    </row>
    <row r="4" spans="1:4" ht="19.899999999999999" customHeight="1" x14ac:dyDescent="0.2">
      <c r="A4" s="113">
        <v>87</v>
      </c>
      <c r="B4" s="100" t="s">
        <v>46</v>
      </c>
      <c r="C4" s="100" t="s">
        <v>157</v>
      </c>
      <c r="D4" s="101" t="s">
        <v>160</v>
      </c>
    </row>
    <row r="5" spans="1:4" ht="19.899999999999999" customHeight="1" x14ac:dyDescent="0.2">
      <c r="A5" s="113">
        <v>91</v>
      </c>
      <c r="B5" s="100" t="s">
        <v>163</v>
      </c>
      <c r="C5" s="100" t="s">
        <v>45</v>
      </c>
      <c r="D5" s="101" t="s">
        <v>83</v>
      </c>
    </row>
    <row r="6" spans="1:4" ht="19.899999999999999" customHeight="1" x14ac:dyDescent="0.2">
      <c r="A6" s="114">
        <v>124</v>
      </c>
      <c r="B6" s="103" t="s">
        <v>188</v>
      </c>
      <c r="C6" s="103" t="s">
        <v>71</v>
      </c>
      <c r="D6" s="104" t="s">
        <v>79</v>
      </c>
    </row>
    <row r="7" spans="1:4" ht="19.899999999999999" customHeight="1" x14ac:dyDescent="0.2">
      <c r="A7" s="113">
        <v>159</v>
      </c>
      <c r="B7" s="100" t="s">
        <v>229</v>
      </c>
      <c r="C7" s="100" t="s">
        <v>17</v>
      </c>
      <c r="D7" s="101" t="s">
        <v>79</v>
      </c>
    </row>
    <row r="8" spans="1:4" ht="19.899999999999999" customHeight="1" x14ac:dyDescent="0.2">
      <c r="A8" s="114">
        <v>182</v>
      </c>
      <c r="B8" s="103" t="s">
        <v>246</v>
      </c>
      <c r="C8" s="103" t="s">
        <v>10</v>
      </c>
      <c r="D8" s="104" t="s">
        <v>79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084D1-F425-4B20-9922-C1B6E9E351BB}">
  <dimension ref="A1:D7"/>
  <sheetViews>
    <sheetView workbookViewId="0">
      <selection activeCell="E5" sqref="E5"/>
    </sheetView>
  </sheetViews>
  <sheetFormatPr defaultRowHeight="12.75" x14ac:dyDescent="0.2"/>
  <cols>
    <col min="1" max="1" width="8.85546875" style="90"/>
    <col min="2" max="2" width="25.85546875" hidden="1" customWidth="1"/>
    <col min="3" max="3" width="17.7109375" hidden="1" customWidth="1"/>
    <col min="4" max="4" width="35.7109375" customWidth="1"/>
  </cols>
  <sheetData>
    <row r="1" spans="1:4" ht="18" x14ac:dyDescent="0.25">
      <c r="A1" s="164" t="s">
        <v>114</v>
      </c>
      <c r="B1" s="164"/>
      <c r="C1" s="164"/>
      <c r="D1" s="164"/>
    </row>
    <row r="3" spans="1:4" ht="19.899999999999999" customHeight="1" x14ac:dyDescent="0.2">
      <c r="A3" s="114">
        <v>42</v>
      </c>
      <c r="B3" s="103" t="s">
        <v>112</v>
      </c>
      <c r="C3" s="103" t="s">
        <v>113</v>
      </c>
      <c r="D3" s="104" t="s">
        <v>114</v>
      </c>
    </row>
    <row r="4" spans="1:4" ht="19.899999999999999" customHeight="1" x14ac:dyDescent="0.2">
      <c r="A4" s="113">
        <v>73</v>
      </c>
      <c r="B4" s="100" t="s">
        <v>144</v>
      </c>
      <c r="C4" s="100" t="s">
        <v>143</v>
      </c>
      <c r="D4" s="101" t="s">
        <v>146</v>
      </c>
    </row>
    <row r="5" spans="1:4" ht="19.899999999999999" customHeight="1" x14ac:dyDescent="0.2">
      <c r="A5" s="114">
        <v>90</v>
      </c>
      <c r="B5" s="103" t="s">
        <v>163</v>
      </c>
      <c r="C5" s="103" t="s">
        <v>45</v>
      </c>
      <c r="D5" s="104" t="s">
        <v>167</v>
      </c>
    </row>
    <row r="6" spans="1:4" ht="19.899999999999999" customHeight="1" x14ac:dyDescent="0.2">
      <c r="A6" s="115">
        <v>234</v>
      </c>
      <c r="B6" s="105" t="s">
        <v>298</v>
      </c>
      <c r="C6" s="105" t="s">
        <v>10</v>
      </c>
      <c r="D6" s="106" t="s">
        <v>114</v>
      </c>
    </row>
    <row r="7" spans="1:4" ht="19.899999999999999" customHeight="1" x14ac:dyDescent="0.2">
      <c r="A7" s="114">
        <v>246</v>
      </c>
      <c r="B7" s="103" t="s">
        <v>303</v>
      </c>
      <c r="C7" s="103" t="s">
        <v>10</v>
      </c>
      <c r="D7" s="104" t="s">
        <v>114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67D8D-0524-45D8-8933-9135B057C038}">
  <dimension ref="A1:D12"/>
  <sheetViews>
    <sheetView workbookViewId="0">
      <selection activeCell="G12" sqref="G12"/>
    </sheetView>
  </sheetViews>
  <sheetFormatPr defaultRowHeight="12.75" x14ac:dyDescent="0.2"/>
  <cols>
    <col min="1" max="1" width="8.85546875" style="90"/>
    <col min="2" max="2" width="23.140625" hidden="1" customWidth="1"/>
    <col min="3" max="3" width="26.5703125" hidden="1" customWidth="1"/>
    <col min="4" max="4" width="44.28515625" customWidth="1"/>
  </cols>
  <sheetData>
    <row r="1" spans="1:4" ht="18" x14ac:dyDescent="0.25">
      <c r="A1" s="164" t="s">
        <v>78</v>
      </c>
      <c r="B1" s="164"/>
      <c r="C1" s="164"/>
      <c r="D1" s="164"/>
    </row>
    <row r="3" spans="1:4" ht="19.899999999999999" customHeight="1" x14ac:dyDescent="0.2">
      <c r="A3" s="111">
        <v>18</v>
      </c>
      <c r="B3" s="94" t="s">
        <v>76</v>
      </c>
      <c r="C3" s="94" t="s">
        <v>77</v>
      </c>
      <c r="D3" s="96" t="s">
        <v>81</v>
      </c>
    </row>
    <row r="4" spans="1:4" ht="19.899999999999999" customHeight="1" x14ac:dyDescent="0.2">
      <c r="A4" s="114">
        <v>72</v>
      </c>
      <c r="B4" s="103" t="s">
        <v>144</v>
      </c>
      <c r="C4" s="103" t="s">
        <v>143</v>
      </c>
      <c r="D4" s="104" t="s">
        <v>145</v>
      </c>
    </row>
    <row r="5" spans="1:4" ht="19.899999999999999" customHeight="1" x14ac:dyDescent="0.2">
      <c r="A5" s="113">
        <v>75</v>
      </c>
      <c r="B5" s="100" t="s">
        <v>147</v>
      </c>
      <c r="C5" s="100" t="s">
        <v>21</v>
      </c>
      <c r="D5" s="101" t="s">
        <v>149</v>
      </c>
    </row>
    <row r="6" spans="1:4" ht="19.899999999999999" customHeight="1" x14ac:dyDescent="0.2">
      <c r="A6" s="113">
        <v>93</v>
      </c>
      <c r="B6" s="100" t="s">
        <v>163</v>
      </c>
      <c r="C6" s="100" t="s">
        <v>45</v>
      </c>
      <c r="D6" s="101" t="s">
        <v>149</v>
      </c>
    </row>
    <row r="7" spans="1:4" ht="19.899999999999999" customHeight="1" x14ac:dyDescent="0.2">
      <c r="A7" s="114">
        <v>94</v>
      </c>
      <c r="B7" s="103" t="s">
        <v>165</v>
      </c>
      <c r="C7" s="103" t="s">
        <v>117</v>
      </c>
      <c r="D7" s="104" t="s">
        <v>149</v>
      </c>
    </row>
    <row r="8" spans="1:4" ht="19.899999999999999" customHeight="1" x14ac:dyDescent="0.2">
      <c r="A8" s="114">
        <v>104</v>
      </c>
      <c r="B8" s="103" t="s">
        <v>171</v>
      </c>
      <c r="C8" s="103" t="s">
        <v>37</v>
      </c>
      <c r="D8" s="104" t="s">
        <v>149</v>
      </c>
    </row>
    <row r="9" spans="1:4" ht="19.899999999999999" customHeight="1" x14ac:dyDescent="0.2">
      <c r="A9" s="113">
        <v>111</v>
      </c>
      <c r="B9" s="100" t="s">
        <v>174</v>
      </c>
      <c r="C9" s="100" t="s">
        <v>175</v>
      </c>
      <c r="D9" s="101" t="s">
        <v>149</v>
      </c>
    </row>
    <row r="10" spans="1:4" ht="19.899999999999999" customHeight="1" x14ac:dyDescent="0.2">
      <c r="A10" s="113">
        <v>183</v>
      </c>
      <c r="B10" s="100" t="s">
        <v>246</v>
      </c>
      <c r="C10" s="100" t="s">
        <v>10</v>
      </c>
      <c r="D10" s="101" t="s">
        <v>78</v>
      </c>
    </row>
    <row r="11" spans="1:4" ht="19.899999999999999" customHeight="1" x14ac:dyDescent="0.2">
      <c r="A11" s="115">
        <v>206</v>
      </c>
      <c r="B11" s="105" t="s">
        <v>268</v>
      </c>
      <c r="C11" s="105" t="s">
        <v>17</v>
      </c>
      <c r="D11" s="106" t="s">
        <v>149</v>
      </c>
    </row>
    <row r="12" spans="1:4" ht="19.899999999999999" customHeight="1" x14ac:dyDescent="0.2">
      <c r="A12" s="114">
        <v>232</v>
      </c>
      <c r="B12" s="103" t="s">
        <v>294</v>
      </c>
      <c r="C12" s="103" t="s">
        <v>295</v>
      </c>
      <c r="D12" s="104" t="s">
        <v>78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EDEFB-E532-4798-B652-D362996A5302}">
  <dimension ref="A1:D5"/>
  <sheetViews>
    <sheetView workbookViewId="0">
      <selection activeCell="D11" sqref="D11"/>
    </sheetView>
  </sheetViews>
  <sheetFormatPr defaultRowHeight="12.75" x14ac:dyDescent="0.2"/>
  <cols>
    <col min="1" max="1" width="8.85546875" style="90"/>
    <col min="2" max="2" width="23.42578125" hidden="1" customWidth="1"/>
    <col min="3" max="3" width="13.140625" hidden="1" customWidth="1"/>
    <col min="4" max="4" width="35.28515625" customWidth="1"/>
  </cols>
  <sheetData>
    <row r="1" spans="1:4" ht="18" x14ac:dyDescent="0.25">
      <c r="A1" s="165" t="s">
        <v>166</v>
      </c>
      <c r="B1" s="165"/>
      <c r="C1" s="165"/>
      <c r="D1" s="165"/>
    </row>
    <row r="3" spans="1:4" ht="19.899999999999999" customHeight="1" x14ac:dyDescent="0.2">
      <c r="A3" s="113">
        <v>95</v>
      </c>
      <c r="B3" s="100" t="s">
        <v>165</v>
      </c>
      <c r="C3" s="100" t="s">
        <v>117</v>
      </c>
      <c r="D3" s="101" t="s">
        <v>166</v>
      </c>
    </row>
    <row r="4" spans="1:4" ht="19.899999999999999" customHeight="1" x14ac:dyDescent="0.2">
      <c r="A4" s="114">
        <v>106</v>
      </c>
      <c r="B4" s="103" t="s">
        <v>172</v>
      </c>
      <c r="C4" s="103" t="s">
        <v>37</v>
      </c>
      <c r="D4" s="104" t="s">
        <v>166</v>
      </c>
    </row>
    <row r="5" spans="1:4" ht="19.899999999999999" customHeight="1" x14ac:dyDescent="0.2">
      <c r="A5" s="114">
        <v>196</v>
      </c>
      <c r="B5" s="103" t="s">
        <v>256</v>
      </c>
      <c r="C5" s="103" t="s">
        <v>17</v>
      </c>
      <c r="D5" s="104" t="s">
        <v>166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4BCEB-C339-4129-821E-03C03766700E}">
  <dimension ref="A1:G88"/>
  <sheetViews>
    <sheetView topLeftCell="A69" workbookViewId="0">
      <selection activeCell="A69" sqref="A1:A1048576"/>
    </sheetView>
  </sheetViews>
  <sheetFormatPr defaultRowHeight="12.75" x14ac:dyDescent="0.2"/>
  <cols>
    <col min="1" max="1" width="10.28515625" style="90" customWidth="1"/>
    <col min="2" max="2" width="33" hidden="1" customWidth="1"/>
    <col min="3" max="3" width="26.7109375" hidden="1" customWidth="1"/>
    <col min="4" max="4" width="45.28515625" bestFit="1" customWidth="1"/>
  </cols>
  <sheetData>
    <row r="1" spans="1:7" ht="18" x14ac:dyDescent="0.25">
      <c r="A1" s="164" t="s">
        <v>142</v>
      </c>
      <c r="B1" s="164"/>
      <c r="C1" s="164"/>
      <c r="D1" s="164"/>
    </row>
    <row r="3" spans="1:7" ht="19.899999999999999" customHeight="1" x14ac:dyDescent="0.2">
      <c r="A3" s="112">
        <v>5</v>
      </c>
      <c r="B3" s="123" t="s">
        <v>61</v>
      </c>
      <c r="C3" s="123" t="s">
        <v>10</v>
      </c>
      <c r="D3" s="123" t="s">
        <v>67</v>
      </c>
      <c r="G3">
        <v>1</v>
      </c>
    </row>
    <row r="4" spans="1:7" ht="19.899999999999999" customHeight="1" x14ac:dyDescent="0.2">
      <c r="A4" s="111">
        <v>6</v>
      </c>
      <c r="B4" s="94" t="s">
        <v>64</v>
      </c>
      <c r="C4" s="94" t="s">
        <v>10</v>
      </c>
      <c r="D4" s="95" t="s">
        <v>63</v>
      </c>
      <c r="G4">
        <v>2</v>
      </c>
    </row>
    <row r="5" spans="1:7" ht="19.899999999999999" customHeight="1" x14ac:dyDescent="0.2">
      <c r="A5" s="111">
        <v>14</v>
      </c>
      <c r="B5" s="94" t="s">
        <v>73</v>
      </c>
      <c r="C5" s="94" t="s">
        <v>71</v>
      </c>
      <c r="D5" s="96" t="s">
        <v>63</v>
      </c>
      <c r="G5">
        <v>3</v>
      </c>
    </row>
    <row r="6" spans="1:7" ht="19.899999999999999" customHeight="1" x14ac:dyDescent="0.2">
      <c r="A6" s="112">
        <v>15</v>
      </c>
      <c r="B6" s="97" t="s">
        <v>73</v>
      </c>
      <c r="C6" s="97" t="s">
        <v>71</v>
      </c>
      <c r="D6" s="98" t="s">
        <v>63</v>
      </c>
      <c r="G6">
        <v>4</v>
      </c>
    </row>
    <row r="7" spans="1:7" ht="19.899999999999999" customHeight="1" x14ac:dyDescent="0.2">
      <c r="A7" s="111">
        <v>16</v>
      </c>
      <c r="B7" s="94" t="s">
        <v>74</v>
      </c>
      <c r="C7" s="94" t="s">
        <v>75</v>
      </c>
      <c r="D7" s="96" t="s">
        <v>63</v>
      </c>
      <c r="G7">
        <v>5</v>
      </c>
    </row>
    <row r="8" spans="1:7" ht="19.899999999999999" customHeight="1" x14ac:dyDescent="0.2">
      <c r="A8" s="112">
        <v>17</v>
      </c>
      <c r="B8" s="97" t="s">
        <v>76</v>
      </c>
      <c r="C8" s="97" t="s">
        <v>77</v>
      </c>
      <c r="D8" s="98" t="s">
        <v>63</v>
      </c>
      <c r="G8">
        <v>6</v>
      </c>
    </row>
    <row r="9" spans="1:7" ht="19.899999999999999" customHeight="1" x14ac:dyDescent="0.2">
      <c r="A9" s="112">
        <v>21</v>
      </c>
      <c r="B9" s="97" t="s">
        <v>80</v>
      </c>
      <c r="C9" s="97" t="s">
        <v>10</v>
      </c>
      <c r="D9" s="98" t="s">
        <v>63</v>
      </c>
      <c r="G9">
        <v>7</v>
      </c>
    </row>
    <row r="10" spans="1:7" ht="19.899999999999999" customHeight="1" x14ac:dyDescent="0.2">
      <c r="A10" s="112">
        <v>23</v>
      </c>
      <c r="B10" s="97" t="s">
        <v>86</v>
      </c>
      <c r="C10" s="97" t="s">
        <v>85</v>
      </c>
      <c r="D10" s="98" t="s">
        <v>63</v>
      </c>
      <c r="G10">
        <v>8</v>
      </c>
    </row>
    <row r="11" spans="1:7" ht="19.899999999999999" customHeight="1" x14ac:dyDescent="0.2">
      <c r="A11" s="112">
        <v>25</v>
      </c>
      <c r="B11" s="97" t="s">
        <v>88</v>
      </c>
      <c r="C11" s="97" t="s">
        <v>75</v>
      </c>
      <c r="D11" s="98" t="s">
        <v>63</v>
      </c>
      <c r="G11">
        <v>9</v>
      </c>
    </row>
    <row r="12" spans="1:7" ht="19.899999999999999" customHeight="1" x14ac:dyDescent="0.2">
      <c r="A12" s="111">
        <v>26</v>
      </c>
      <c r="B12" s="94" t="s">
        <v>89</v>
      </c>
      <c r="C12" s="94" t="s">
        <v>71</v>
      </c>
      <c r="D12" s="96" t="s">
        <v>67</v>
      </c>
      <c r="G12">
        <v>10</v>
      </c>
    </row>
    <row r="13" spans="1:7" ht="19.899999999999999" customHeight="1" x14ac:dyDescent="0.2">
      <c r="A13" s="113">
        <v>29</v>
      </c>
      <c r="B13" s="100" t="s">
        <v>93</v>
      </c>
      <c r="C13" s="100" t="s">
        <v>94</v>
      </c>
      <c r="D13" s="101" t="s">
        <v>63</v>
      </c>
      <c r="G13">
        <v>11</v>
      </c>
    </row>
    <row r="14" spans="1:7" ht="19.899999999999999" customHeight="1" x14ac:dyDescent="0.2">
      <c r="A14" s="113">
        <v>31</v>
      </c>
      <c r="B14" s="100" t="s">
        <v>97</v>
      </c>
      <c r="C14" s="100" t="s">
        <v>17</v>
      </c>
      <c r="D14" s="101" t="s">
        <v>63</v>
      </c>
      <c r="G14">
        <v>12</v>
      </c>
    </row>
    <row r="15" spans="1:7" ht="19.899999999999999" customHeight="1" x14ac:dyDescent="0.2">
      <c r="A15" s="114">
        <v>32</v>
      </c>
      <c r="B15" s="103" t="s">
        <v>98</v>
      </c>
      <c r="C15" s="103" t="s">
        <v>17</v>
      </c>
      <c r="D15" s="104" t="s">
        <v>105</v>
      </c>
      <c r="G15">
        <v>13</v>
      </c>
    </row>
    <row r="16" spans="1:7" ht="19.899999999999999" customHeight="1" x14ac:dyDescent="0.2">
      <c r="A16" s="113">
        <v>33</v>
      </c>
      <c r="B16" s="100" t="s">
        <v>99</v>
      </c>
      <c r="C16" s="100" t="s">
        <v>15</v>
      </c>
      <c r="D16" s="101" t="s">
        <v>63</v>
      </c>
      <c r="G16">
        <v>14</v>
      </c>
    </row>
    <row r="17" spans="1:7" ht="19.899999999999999" customHeight="1" x14ac:dyDescent="0.2">
      <c r="A17" s="114">
        <v>34</v>
      </c>
      <c r="B17" s="103" t="s">
        <v>100</v>
      </c>
      <c r="C17" s="103" t="s">
        <v>71</v>
      </c>
      <c r="D17" s="104" t="s">
        <v>63</v>
      </c>
      <c r="G17">
        <v>15</v>
      </c>
    </row>
    <row r="18" spans="1:7" ht="19.899999999999999" customHeight="1" x14ac:dyDescent="0.2">
      <c r="A18" s="113">
        <v>35</v>
      </c>
      <c r="B18" s="100" t="s">
        <v>101</v>
      </c>
      <c r="C18" s="100" t="s">
        <v>71</v>
      </c>
      <c r="D18" s="101" t="s">
        <v>63</v>
      </c>
      <c r="G18">
        <v>16</v>
      </c>
    </row>
    <row r="19" spans="1:7" ht="19.899999999999999" customHeight="1" x14ac:dyDescent="0.2">
      <c r="A19" s="114">
        <v>36</v>
      </c>
      <c r="B19" s="103" t="s">
        <v>102</v>
      </c>
      <c r="C19" s="103" t="s">
        <v>17</v>
      </c>
      <c r="D19" s="104" t="s">
        <v>63</v>
      </c>
      <c r="G19">
        <v>17</v>
      </c>
    </row>
    <row r="20" spans="1:7" ht="19.899999999999999" customHeight="1" x14ac:dyDescent="0.2">
      <c r="A20" s="113">
        <v>39</v>
      </c>
      <c r="B20" s="100" t="s">
        <v>109</v>
      </c>
      <c r="C20" s="100" t="s">
        <v>10</v>
      </c>
      <c r="D20" s="101" t="s">
        <v>63</v>
      </c>
      <c r="G20">
        <v>18</v>
      </c>
    </row>
    <row r="21" spans="1:7" ht="19.899999999999999" customHeight="1" x14ac:dyDescent="0.2">
      <c r="A21" s="113">
        <v>41</v>
      </c>
      <c r="B21" s="100" t="s">
        <v>110</v>
      </c>
      <c r="C21" s="100" t="s">
        <v>10</v>
      </c>
      <c r="D21" s="101" t="s">
        <v>67</v>
      </c>
      <c r="G21">
        <v>19</v>
      </c>
    </row>
    <row r="22" spans="1:7" ht="19.899999999999999" customHeight="1" x14ac:dyDescent="0.2">
      <c r="A22" s="113">
        <v>43</v>
      </c>
      <c r="B22" s="100" t="s">
        <v>111</v>
      </c>
      <c r="C22" s="100" t="s">
        <v>10</v>
      </c>
      <c r="D22" s="101" t="s">
        <v>63</v>
      </c>
      <c r="G22">
        <v>20</v>
      </c>
    </row>
    <row r="23" spans="1:7" ht="19.899999999999999" customHeight="1" x14ac:dyDescent="0.2">
      <c r="A23" s="113">
        <v>45</v>
      </c>
      <c r="B23" s="100" t="s">
        <v>115</v>
      </c>
      <c r="C23" s="100" t="s">
        <v>21</v>
      </c>
      <c r="D23" s="101" t="s">
        <v>63</v>
      </c>
      <c r="G23">
        <v>21</v>
      </c>
    </row>
    <row r="24" spans="1:7" ht="19.899999999999999" customHeight="1" x14ac:dyDescent="0.2">
      <c r="A24" s="114">
        <v>46</v>
      </c>
      <c r="B24" s="103" t="s">
        <v>36</v>
      </c>
      <c r="C24" s="103" t="s">
        <v>21</v>
      </c>
      <c r="D24" s="104" t="s">
        <v>63</v>
      </c>
      <c r="G24">
        <v>22</v>
      </c>
    </row>
    <row r="25" spans="1:7" ht="19.899999999999999" customHeight="1" x14ac:dyDescent="0.2">
      <c r="A25" s="113">
        <v>47</v>
      </c>
      <c r="B25" s="100" t="s">
        <v>116</v>
      </c>
      <c r="C25" s="100" t="s">
        <v>117</v>
      </c>
      <c r="D25" s="101" t="s">
        <v>63</v>
      </c>
      <c r="G25">
        <v>23</v>
      </c>
    </row>
    <row r="26" spans="1:7" ht="19.899999999999999" customHeight="1" x14ac:dyDescent="0.2">
      <c r="A26" s="114">
        <v>50</v>
      </c>
      <c r="B26" s="103" t="s">
        <v>120</v>
      </c>
      <c r="C26" s="103" t="s">
        <v>17</v>
      </c>
      <c r="D26" s="104" t="s">
        <v>121</v>
      </c>
      <c r="G26">
        <v>24</v>
      </c>
    </row>
    <row r="27" spans="1:7" ht="19.899999999999999" customHeight="1" x14ac:dyDescent="0.2">
      <c r="A27" s="113">
        <v>51</v>
      </c>
      <c r="B27" s="100" t="s">
        <v>120</v>
      </c>
      <c r="C27" s="100" t="s">
        <v>17</v>
      </c>
      <c r="D27" s="101" t="s">
        <v>122</v>
      </c>
      <c r="G27">
        <v>25</v>
      </c>
    </row>
    <row r="28" spans="1:7" ht="19.899999999999999" customHeight="1" x14ac:dyDescent="0.2">
      <c r="A28" s="114">
        <v>52</v>
      </c>
      <c r="B28" s="103" t="s">
        <v>123</v>
      </c>
      <c r="C28" s="103" t="s">
        <v>10</v>
      </c>
      <c r="D28" s="104" t="s">
        <v>63</v>
      </c>
      <c r="G28">
        <v>26</v>
      </c>
    </row>
    <row r="29" spans="1:7" ht="19.899999999999999" customHeight="1" x14ac:dyDescent="0.2">
      <c r="A29" s="113">
        <v>55</v>
      </c>
      <c r="B29" s="100" t="s">
        <v>124</v>
      </c>
      <c r="C29" s="100" t="s">
        <v>10</v>
      </c>
      <c r="D29" s="101" t="s">
        <v>63</v>
      </c>
      <c r="G29">
        <v>27</v>
      </c>
    </row>
    <row r="30" spans="1:7" ht="19.899999999999999" customHeight="1" x14ac:dyDescent="0.2">
      <c r="A30" s="113">
        <v>57</v>
      </c>
      <c r="B30" s="100" t="s">
        <v>19</v>
      </c>
      <c r="C30" s="100" t="s">
        <v>18</v>
      </c>
      <c r="D30" s="101" t="s">
        <v>63</v>
      </c>
      <c r="G30">
        <v>28</v>
      </c>
    </row>
    <row r="31" spans="1:7" ht="19.899999999999999" customHeight="1" x14ac:dyDescent="0.2">
      <c r="A31" s="113">
        <v>63</v>
      </c>
      <c r="B31" s="100" t="s">
        <v>132</v>
      </c>
      <c r="C31" s="100" t="s">
        <v>18</v>
      </c>
      <c r="D31" s="101" t="s">
        <v>133</v>
      </c>
      <c r="G31">
        <v>29</v>
      </c>
    </row>
    <row r="32" spans="1:7" ht="19.899999999999999" customHeight="1" x14ac:dyDescent="0.2">
      <c r="A32" s="114">
        <v>64</v>
      </c>
      <c r="B32" s="103" t="s">
        <v>134</v>
      </c>
      <c r="C32" s="103" t="s">
        <v>24</v>
      </c>
      <c r="D32" s="104" t="s">
        <v>135</v>
      </c>
      <c r="G32">
        <v>30</v>
      </c>
    </row>
    <row r="33" spans="1:7" ht="19.899999999999999" customHeight="1" x14ac:dyDescent="0.2">
      <c r="A33" s="114">
        <v>66</v>
      </c>
      <c r="B33" s="103" t="s">
        <v>132</v>
      </c>
      <c r="C33" s="103" t="s">
        <v>18</v>
      </c>
      <c r="D33" s="104" t="s">
        <v>135</v>
      </c>
      <c r="G33">
        <v>31</v>
      </c>
    </row>
    <row r="34" spans="1:7" ht="19.899999999999999" customHeight="1" x14ac:dyDescent="0.2">
      <c r="A34" s="113">
        <v>67</v>
      </c>
      <c r="B34" s="100" t="s">
        <v>137</v>
      </c>
      <c r="C34" s="100" t="s">
        <v>18</v>
      </c>
      <c r="D34" s="101" t="s">
        <v>135</v>
      </c>
      <c r="G34">
        <v>32</v>
      </c>
    </row>
    <row r="35" spans="1:7" ht="19.899999999999999" customHeight="1" x14ac:dyDescent="0.2">
      <c r="A35" s="113">
        <v>71</v>
      </c>
      <c r="B35" s="100" t="s">
        <v>141</v>
      </c>
      <c r="C35" s="100" t="s">
        <v>18</v>
      </c>
      <c r="D35" s="101" t="s">
        <v>142</v>
      </c>
      <c r="G35">
        <v>33</v>
      </c>
    </row>
    <row r="36" spans="1:7" ht="19.899999999999999" customHeight="1" x14ac:dyDescent="0.2">
      <c r="A36" s="114">
        <v>76</v>
      </c>
      <c r="B36" s="103" t="s">
        <v>150</v>
      </c>
      <c r="C36" s="103" t="s">
        <v>10</v>
      </c>
      <c r="D36" s="104" t="s">
        <v>133</v>
      </c>
      <c r="G36">
        <v>34</v>
      </c>
    </row>
    <row r="37" spans="1:7" ht="19.899999999999999" customHeight="1" x14ac:dyDescent="0.2">
      <c r="A37" s="113">
        <v>79</v>
      </c>
      <c r="B37" s="100" t="s">
        <v>154</v>
      </c>
      <c r="C37" s="100" t="s">
        <v>17</v>
      </c>
      <c r="D37" s="101" t="s">
        <v>142</v>
      </c>
      <c r="G37">
        <v>35</v>
      </c>
    </row>
    <row r="38" spans="1:7" ht="19.899999999999999" customHeight="1" x14ac:dyDescent="0.2">
      <c r="A38" s="114">
        <v>80</v>
      </c>
      <c r="B38" s="103" t="s">
        <v>27</v>
      </c>
      <c r="C38" s="103" t="s">
        <v>24</v>
      </c>
      <c r="D38" s="104" t="s">
        <v>142</v>
      </c>
      <c r="G38">
        <v>36</v>
      </c>
    </row>
    <row r="39" spans="1:7" ht="19.899999999999999" customHeight="1" x14ac:dyDescent="0.2">
      <c r="A39" s="113">
        <v>81</v>
      </c>
      <c r="B39" s="100" t="s">
        <v>155</v>
      </c>
      <c r="C39" s="100" t="s">
        <v>10</v>
      </c>
      <c r="D39" s="101" t="s">
        <v>142</v>
      </c>
      <c r="G39">
        <v>37</v>
      </c>
    </row>
    <row r="40" spans="1:7" ht="19.899999999999999" customHeight="1" x14ac:dyDescent="0.2">
      <c r="A40" s="114">
        <v>96</v>
      </c>
      <c r="B40" s="103" t="s">
        <v>165</v>
      </c>
      <c r="C40" s="103" t="s">
        <v>117</v>
      </c>
      <c r="D40" s="104" t="s">
        <v>142</v>
      </c>
      <c r="G40">
        <v>38</v>
      </c>
    </row>
    <row r="41" spans="1:7" ht="19.899999999999999" customHeight="1" x14ac:dyDescent="0.2">
      <c r="A41" s="113">
        <v>107</v>
      </c>
      <c r="B41" s="100" t="s">
        <v>173</v>
      </c>
      <c r="C41" s="100" t="s">
        <v>37</v>
      </c>
      <c r="D41" s="101" t="s">
        <v>142</v>
      </c>
      <c r="G41">
        <v>39</v>
      </c>
    </row>
    <row r="42" spans="1:7" ht="19.899999999999999" customHeight="1" x14ac:dyDescent="0.2">
      <c r="A42" s="114">
        <v>112</v>
      </c>
      <c r="B42" s="103" t="s">
        <v>177</v>
      </c>
      <c r="C42" s="103" t="s">
        <v>178</v>
      </c>
      <c r="D42" s="104" t="s">
        <v>142</v>
      </c>
      <c r="G42">
        <v>40</v>
      </c>
    </row>
    <row r="43" spans="1:7" ht="19.899999999999999" customHeight="1" x14ac:dyDescent="0.2">
      <c r="A43" s="114">
        <v>122</v>
      </c>
      <c r="B43" s="103" t="s">
        <v>188</v>
      </c>
      <c r="C43" s="103" t="s">
        <v>71</v>
      </c>
      <c r="D43" s="104" t="s">
        <v>142</v>
      </c>
      <c r="G43">
        <v>41</v>
      </c>
    </row>
    <row r="44" spans="1:7" ht="19.899999999999999" customHeight="1" x14ac:dyDescent="0.2">
      <c r="A44" s="113">
        <v>127</v>
      </c>
      <c r="B44" s="100" t="s">
        <v>191</v>
      </c>
      <c r="C44" s="100" t="s">
        <v>192</v>
      </c>
      <c r="D44" s="101" t="s">
        <v>142</v>
      </c>
      <c r="G44">
        <v>42</v>
      </c>
    </row>
    <row r="45" spans="1:7" ht="19.899999999999999" customHeight="1" x14ac:dyDescent="0.2">
      <c r="A45" s="114">
        <v>130</v>
      </c>
      <c r="B45" s="103" t="s">
        <v>194</v>
      </c>
      <c r="C45" s="103" t="s">
        <v>195</v>
      </c>
      <c r="D45" s="104" t="s">
        <v>142</v>
      </c>
      <c r="G45">
        <v>43</v>
      </c>
    </row>
    <row r="46" spans="1:7" ht="19.899999999999999" customHeight="1" x14ac:dyDescent="0.2">
      <c r="A46" s="114">
        <v>132</v>
      </c>
      <c r="B46" s="103" t="s">
        <v>197</v>
      </c>
      <c r="C46" s="103" t="s">
        <v>195</v>
      </c>
      <c r="D46" s="104" t="s">
        <v>142</v>
      </c>
      <c r="G46">
        <v>44</v>
      </c>
    </row>
    <row r="47" spans="1:7" ht="19.899999999999999" customHeight="1" x14ac:dyDescent="0.2">
      <c r="A47" s="113">
        <v>135</v>
      </c>
      <c r="B47" s="100" t="s">
        <v>198</v>
      </c>
      <c r="C47" s="100" t="s">
        <v>10</v>
      </c>
      <c r="D47" s="101" t="s">
        <v>142</v>
      </c>
      <c r="G47">
        <v>45</v>
      </c>
    </row>
    <row r="48" spans="1:7" ht="19.899999999999999" customHeight="1" x14ac:dyDescent="0.2">
      <c r="A48" s="113">
        <v>137</v>
      </c>
      <c r="B48" s="100" t="s">
        <v>200</v>
      </c>
      <c r="C48" s="100" t="s">
        <v>186</v>
      </c>
      <c r="D48" s="101" t="s">
        <v>142</v>
      </c>
      <c r="G48">
        <v>46</v>
      </c>
    </row>
    <row r="49" spans="1:7" ht="19.899999999999999" customHeight="1" x14ac:dyDescent="0.2">
      <c r="A49" s="113">
        <v>141</v>
      </c>
      <c r="B49" s="100" t="s">
        <v>203</v>
      </c>
      <c r="C49" s="100" t="s">
        <v>15</v>
      </c>
      <c r="D49" s="101" t="s">
        <v>142</v>
      </c>
      <c r="G49">
        <v>47</v>
      </c>
    </row>
    <row r="50" spans="1:7" ht="19.899999999999999" customHeight="1" x14ac:dyDescent="0.2">
      <c r="A50" s="113">
        <v>151</v>
      </c>
      <c r="B50" s="100" t="s">
        <v>218</v>
      </c>
      <c r="C50" s="100" t="s">
        <v>10</v>
      </c>
      <c r="D50" s="101" t="s">
        <v>219</v>
      </c>
      <c r="G50">
        <v>48</v>
      </c>
    </row>
    <row r="51" spans="1:7" ht="19.899999999999999" customHeight="1" x14ac:dyDescent="0.2">
      <c r="A51" s="113">
        <v>155</v>
      </c>
      <c r="B51" s="100" t="s">
        <v>224</v>
      </c>
      <c r="C51" s="100" t="s">
        <v>225</v>
      </c>
      <c r="D51" s="101" t="s">
        <v>142</v>
      </c>
      <c r="G51">
        <v>49</v>
      </c>
    </row>
    <row r="52" spans="1:7" ht="19.899999999999999" customHeight="1" x14ac:dyDescent="0.2">
      <c r="A52" s="114">
        <v>156</v>
      </c>
      <c r="B52" s="103" t="s">
        <v>226</v>
      </c>
      <c r="C52" s="103" t="s">
        <v>225</v>
      </c>
      <c r="D52" s="104" t="s">
        <v>142</v>
      </c>
      <c r="G52">
        <v>50</v>
      </c>
    </row>
    <row r="53" spans="1:7" ht="19.899999999999999" customHeight="1" x14ac:dyDescent="0.2">
      <c r="A53" s="113">
        <v>161</v>
      </c>
      <c r="B53" s="100" t="s">
        <v>231</v>
      </c>
      <c r="C53" s="100" t="s">
        <v>10</v>
      </c>
      <c r="D53" s="101" t="s">
        <v>142</v>
      </c>
      <c r="G53">
        <v>51</v>
      </c>
    </row>
    <row r="54" spans="1:7" ht="19.899999999999999" customHeight="1" x14ac:dyDescent="0.2">
      <c r="A54" s="113">
        <v>163</v>
      </c>
      <c r="B54" s="100" t="s">
        <v>233</v>
      </c>
      <c r="C54" s="100" t="s">
        <v>18</v>
      </c>
      <c r="D54" s="101" t="s">
        <v>234</v>
      </c>
      <c r="G54">
        <v>52</v>
      </c>
    </row>
    <row r="55" spans="1:7" ht="19.899999999999999" customHeight="1" x14ac:dyDescent="0.2">
      <c r="A55" s="114">
        <v>164</v>
      </c>
      <c r="B55" s="103" t="s">
        <v>235</v>
      </c>
      <c r="C55" s="103" t="s">
        <v>10</v>
      </c>
      <c r="D55" s="104" t="s">
        <v>142</v>
      </c>
      <c r="G55">
        <v>53</v>
      </c>
    </row>
    <row r="56" spans="1:7" ht="19.899999999999999" customHeight="1" x14ac:dyDescent="0.2">
      <c r="A56" s="113">
        <v>167</v>
      </c>
      <c r="B56" s="100" t="s">
        <v>237</v>
      </c>
      <c r="C56" s="100" t="s">
        <v>236</v>
      </c>
      <c r="D56" s="101" t="s">
        <v>142</v>
      </c>
      <c r="G56">
        <v>54</v>
      </c>
    </row>
    <row r="57" spans="1:7" ht="19.899999999999999" customHeight="1" x14ac:dyDescent="0.2">
      <c r="A57" s="114">
        <v>176</v>
      </c>
      <c r="B57" s="103" t="s">
        <v>245</v>
      </c>
      <c r="C57" s="103" t="s">
        <v>17</v>
      </c>
      <c r="D57" s="104" t="s">
        <v>142</v>
      </c>
      <c r="G57">
        <v>55</v>
      </c>
    </row>
    <row r="58" spans="1:7" ht="19.899999999999999" customHeight="1" x14ac:dyDescent="0.2">
      <c r="A58" s="113">
        <v>187</v>
      </c>
      <c r="B58" s="100" t="s">
        <v>249</v>
      </c>
      <c r="C58" s="100" t="s">
        <v>71</v>
      </c>
      <c r="D58" s="101" t="s">
        <v>142</v>
      </c>
      <c r="G58">
        <v>56</v>
      </c>
    </row>
    <row r="59" spans="1:7" ht="19.899999999999999" customHeight="1" x14ac:dyDescent="0.2">
      <c r="A59" s="114">
        <v>188</v>
      </c>
      <c r="B59" s="103" t="s">
        <v>250</v>
      </c>
      <c r="C59" s="103" t="s">
        <v>17</v>
      </c>
      <c r="D59" s="104" t="s">
        <v>142</v>
      </c>
      <c r="G59">
        <v>57</v>
      </c>
    </row>
    <row r="60" spans="1:7" ht="19.899999999999999" customHeight="1" x14ac:dyDescent="0.2">
      <c r="A60" s="114">
        <v>190</v>
      </c>
      <c r="B60" s="103" t="s">
        <v>252</v>
      </c>
      <c r="C60" s="103" t="s">
        <v>10</v>
      </c>
      <c r="D60" s="104" t="s">
        <v>253</v>
      </c>
      <c r="G60">
        <v>58</v>
      </c>
    </row>
    <row r="61" spans="1:7" ht="19.899999999999999" customHeight="1" x14ac:dyDescent="0.2">
      <c r="A61" s="114">
        <v>192</v>
      </c>
      <c r="B61" s="103" t="s">
        <v>254</v>
      </c>
      <c r="C61" s="103" t="s">
        <v>10</v>
      </c>
      <c r="D61" s="104" t="s">
        <v>142</v>
      </c>
      <c r="G61">
        <v>59</v>
      </c>
    </row>
    <row r="62" spans="1:7" ht="19.899999999999999" customHeight="1" x14ac:dyDescent="0.2">
      <c r="A62" s="113">
        <v>193</v>
      </c>
      <c r="B62" s="100" t="s">
        <v>255</v>
      </c>
      <c r="C62" s="100" t="s">
        <v>17</v>
      </c>
      <c r="D62" s="101" t="s">
        <v>142</v>
      </c>
      <c r="G62">
        <v>60</v>
      </c>
    </row>
    <row r="63" spans="1:7" ht="19.899999999999999" customHeight="1" x14ac:dyDescent="0.2">
      <c r="A63" s="113">
        <v>197</v>
      </c>
      <c r="B63" s="100" t="s">
        <v>257</v>
      </c>
      <c r="C63" s="100" t="s">
        <v>94</v>
      </c>
      <c r="D63" s="101" t="s">
        <v>142</v>
      </c>
      <c r="G63">
        <v>61</v>
      </c>
    </row>
    <row r="64" spans="1:7" ht="19.899999999999999" customHeight="1" x14ac:dyDescent="0.2">
      <c r="A64" s="114">
        <v>200</v>
      </c>
      <c r="B64" s="103" t="s">
        <v>260</v>
      </c>
      <c r="C64" s="103" t="s">
        <v>259</v>
      </c>
      <c r="D64" s="104" t="s">
        <v>262</v>
      </c>
      <c r="G64">
        <v>62</v>
      </c>
    </row>
    <row r="65" spans="1:7" ht="19.899999999999999" customHeight="1" x14ac:dyDescent="0.2">
      <c r="A65" s="113">
        <v>201</v>
      </c>
      <c r="B65" s="100" t="s">
        <v>261</v>
      </c>
      <c r="C65" s="100" t="s">
        <v>259</v>
      </c>
      <c r="D65" s="101" t="s">
        <v>142</v>
      </c>
      <c r="G65">
        <v>63</v>
      </c>
    </row>
    <row r="66" spans="1:7" ht="19.899999999999999" customHeight="1" x14ac:dyDescent="0.2">
      <c r="A66" s="115">
        <v>204</v>
      </c>
      <c r="B66" s="105" t="s">
        <v>264</v>
      </c>
      <c r="C66" s="105" t="s">
        <v>259</v>
      </c>
      <c r="D66" s="106" t="s">
        <v>142</v>
      </c>
      <c r="G66">
        <v>64</v>
      </c>
    </row>
    <row r="67" spans="1:7" ht="19.899999999999999" customHeight="1" x14ac:dyDescent="0.2">
      <c r="A67" s="115">
        <v>216</v>
      </c>
      <c r="B67" s="105" t="s">
        <v>279</v>
      </c>
      <c r="C67" s="105" t="s">
        <v>117</v>
      </c>
      <c r="D67" s="106" t="s">
        <v>142</v>
      </c>
      <c r="G67">
        <v>65</v>
      </c>
    </row>
    <row r="68" spans="1:7" ht="19.899999999999999" customHeight="1" x14ac:dyDescent="0.2">
      <c r="A68" s="116">
        <v>219</v>
      </c>
      <c r="B68" s="107" t="s">
        <v>283</v>
      </c>
      <c r="C68" s="107" t="s">
        <v>10</v>
      </c>
      <c r="D68" s="108" t="s">
        <v>142</v>
      </c>
      <c r="G68">
        <v>66</v>
      </c>
    </row>
    <row r="69" spans="1:7" ht="19.899999999999999" customHeight="1" x14ac:dyDescent="0.2">
      <c r="A69" s="115">
        <v>220</v>
      </c>
      <c r="B69" s="105" t="s">
        <v>284</v>
      </c>
      <c r="C69" s="105" t="s">
        <v>10</v>
      </c>
      <c r="D69" s="106" t="s">
        <v>142</v>
      </c>
      <c r="G69">
        <v>67</v>
      </c>
    </row>
    <row r="70" spans="1:7" ht="19.899999999999999" customHeight="1" x14ac:dyDescent="0.2">
      <c r="A70" s="116">
        <v>221</v>
      </c>
      <c r="B70" s="107" t="s">
        <v>285</v>
      </c>
      <c r="C70" s="107" t="s">
        <v>10</v>
      </c>
      <c r="D70" s="108" t="s">
        <v>286</v>
      </c>
      <c r="G70">
        <v>68</v>
      </c>
    </row>
    <row r="71" spans="1:7" ht="19.899999999999999" customHeight="1" x14ac:dyDescent="0.2">
      <c r="A71" s="115">
        <v>222</v>
      </c>
      <c r="B71" s="105" t="s">
        <v>285</v>
      </c>
      <c r="C71" s="105" t="s">
        <v>10</v>
      </c>
      <c r="D71" s="106" t="s">
        <v>287</v>
      </c>
      <c r="G71">
        <v>69</v>
      </c>
    </row>
    <row r="72" spans="1:7" ht="19.899999999999999" customHeight="1" x14ac:dyDescent="0.2">
      <c r="A72" s="116">
        <v>223</v>
      </c>
      <c r="B72" s="107" t="s">
        <v>288</v>
      </c>
      <c r="C72" s="107" t="s">
        <v>10</v>
      </c>
      <c r="D72" s="108" t="s">
        <v>289</v>
      </c>
      <c r="G72">
        <v>70</v>
      </c>
    </row>
    <row r="73" spans="1:7" ht="19.899999999999999" customHeight="1" x14ac:dyDescent="0.2">
      <c r="A73" s="115">
        <v>224</v>
      </c>
      <c r="B73" s="105" t="s">
        <v>288</v>
      </c>
      <c r="C73" s="105" t="s">
        <v>10</v>
      </c>
      <c r="D73" s="106" t="s">
        <v>290</v>
      </c>
      <c r="G73">
        <v>71</v>
      </c>
    </row>
    <row r="74" spans="1:7" ht="19.899999999999999" customHeight="1" x14ac:dyDescent="0.2">
      <c r="A74" s="116">
        <v>225</v>
      </c>
      <c r="B74" s="107" t="s">
        <v>291</v>
      </c>
      <c r="C74" s="107" t="s">
        <v>71</v>
      </c>
      <c r="D74" s="108" t="s">
        <v>234</v>
      </c>
      <c r="G74">
        <v>72</v>
      </c>
    </row>
    <row r="75" spans="1:7" ht="19.899999999999999" customHeight="1" x14ac:dyDescent="0.2">
      <c r="A75" s="116">
        <v>227</v>
      </c>
      <c r="B75" s="107" t="s">
        <v>292</v>
      </c>
      <c r="C75" s="107" t="s">
        <v>10</v>
      </c>
      <c r="D75" s="108" t="s">
        <v>142</v>
      </c>
      <c r="G75">
        <v>73</v>
      </c>
    </row>
    <row r="76" spans="1:7" ht="19.899999999999999" customHeight="1" x14ac:dyDescent="0.2">
      <c r="A76" s="116">
        <v>229</v>
      </c>
      <c r="B76" s="107" t="s">
        <v>14</v>
      </c>
      <c r="C76" s="107" t="s">
        <v>10</v>
      </c>
      <c r="D76" s="108" t="s">
        <v>142</v>
      </c>
      <c r="G76">
        <v>74</v>
      </c>
    </row>
    <row r="77" spans="1:7" ht="19.899999999999999" customHeight="1" x14ac:dyDescent="0.2">
      <c r="A77" s="115">
        <v>238</v>
      </c>
      <c r="B77" s="105" t="s">
        <v>299</v>
      </c>
      <c r="C77" s="105" t="s">
        <v>17</v>
      </c>
      <c r="D77" s="106" t="s">
        <v>142</v>
      </c>
      <c r="G77">
        <v>75</v>
      </c>
    </row>
    <row r="78" spans="1:7" ht="19.899999999999999" customHeight="1" x14ac:dyDescent="0.2">
      <c r="A78" s="115">
        <v>240</v>
      </c>
      <c r="B78" s="105" t="s">
        <v>301</v>
      </c>
      <c r="C78" s="105" t="s">
        <v>10</v>
      </c>
      <c r="D78" s="106" t="s">
        <v>142</v>
      </c>
      <c r="G78">
        <v>76</v>
      </c>
    </row>
    <row r="79" spans="1:7" ht="19.899999999999999" customHeight="1" x14ac:dyDescent="0.2">
      <c r="A79" s="116">
        <v>241</v>
      </c>
      <c r="B79" s="107" t="s">
        <v>108</v>
      </c>
      <c r="C79" s="107" t="s">
        <v>10</v>
      </c>
      <c r="D79" s="108" t="s">
        <v>142</v>
      </c>
      <c r="G79">
        <v>77</v>
      </c>
    </row>
    <row r="80" spans="1:7" ht="19.899999999999999" customHeight="1" x14ac:dyDescent="0.2">
      <c r="A80" s="115">
        <v>244</v>
      </c>
      <c r="B80" s="105" t="s">
        <v>302</v>
      </c>
      <c r="C80" s="105" t="s">
        <v>23</v>
      </c>
      <c r="D80" s="106" t="s">
        <v>142</v>
      </c>
      <c r="G80">
        <v>78</v>
      </c>
    </row>
    <row r="81" spans="1:7" ht="19.899999999999999" customHeight="1" x14ac:dyDescent="0.2">
      <c r="A81" s="116">
        <v>247</v>
      </c>
      <c r="B81" s="107" t="s">
        <v>12</v>
      </c>
      <c r="C81" s="107" t="s">
        <v>10</v>
      </c>
      <c r="D81" s="108" t="s">
        <v>304</v>
      </c>
      <c r="G81">
        <v>79</v>
      </c>
    </row>
    <row r="82" spans="1:7" ht="19.899999999999999" customHeight="1" x14ac:dyDescent="0.2">
      <c r="A82" s="115">
        <v>248</v>
      </c>
      <c r="B82" s="105" t="s">
        <v>12</v>
      </c>
      <c r="C82" s="105" t="s">
        <v>10</v>
      </c>
      <c r="D82" s="106" t="s">
        <v>305</v>
      </c>
      <c r="G82">
        <v>80</v>
      </c>
    </row>
    <row r="83" spans="1:7" ht="19.899999999999999" customHeight="1" x14ac:dyDescent="0.2">
      <c r="A83" s="116">
        <v>251</v>
      </c>
      <c r="B83" s="107" t="s">
        <v>308</v>
      </c>
      <c r="C83" s="107" t="s">
        <v>21</v>
      </c>
      <c r="D83" s="108" t="s">
        <v>142</v>
      </c>
      <c r="G83">
        <v>81</v>
      </c>
    </row>
    <row r="84" spans="1:7" ht="19.899999999999999" customHeight="1" x14ac:dyDescent="0.2">
      <c r="A84" s="117">
        <v>252</v>
      </c>
      <c r="B84" s="109" t="s">
        <v>309</v>
      </c>
      <c r="C84" s="109" t="s">
        <v>310</v>
      </c>
      <c r="D84" s="110" t="s">
        <v>311</v>
      </c>
      <c r="G84">
        <v>82</v>
      </c>
    </row>
    <row r="85" spans="1:7" ht="19.899999999999999" customHeight="1" x14ac:dyDescent="0.2">
      <c r="A85" s="113">
        <v>255</v>
      </c>
      <c r="B85" s="100" t="s">
        <v>29</v>
      </c>
      <c r="C85" s="100" t="s">
        <v>30</v>
      </c>
      <c r="D85" s="101" t="s">
        <v>142</v>
      </c>
      <c r="G85">
        <v>83</v>
      </c>
    </row>
    <row r="86" spans="1:7" ht="19.899999999999999" customHeight="1" x14ac:dyDescent="0.2">
      <c r="A86" s="114">
        <v>160</v>
      </c>
      <c r="B86" s="103" t="s">
        <v>229</v>
      </c>
      <c r="C86" s="103" t="s">
        <v>17</v>
      </c>
      <c r="D86" s="104" t="s">
        <v>230</v>
      </c>
      <c r="G86">
        <v>84</v>
      </c>
    </row>
    <row r="87" spans="1:7" ht="19.899999999999999" customHeight="1" x14ac:dyDescent="0.2">
      <c r="A87" s="113">
        <v>179</v>
      </c>
      <c r="B87" s="100" t="s">
        <v>246</v>
      </c>
      <c r="C87" s="100" t="s">
        <v>10</v>
      </c>
      <c r="D87" s="101" t="s">
        <v>247</v>
      </c>
      <c r="G87">
        <v>85</v>
      </c>
    </row>
    <row r="88" spans="1:7" ht="19.899999999999999" customHeight="1" x14ac:dyDescent="0.2">
      <c r="A88" s="113">
        <v>189</v>
      </c>
      <c r="B88" s="100" t="s">
        <v>251</v>
      </c>
      <c r="C88" s="100" t="s">
        <v>10</v>
      </c>
      <c r="D88" s="101" t="s">
        <v>247</v>
      </c>
      <c r="G88">
        <v>86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03A4D-1C93-4EE4-A79B-88082E44796F}">
  <dimension ref="A1:F64"/>
  <sheetViews>
    <sheetView topLeftCell="A47" workbookViewId="0">
      <selection activeCell="F3" sqref="F3:F64"/>
    </sheetView>
  </sheetViews>
  <sheetFormatPr defaultRowHeight="12.75" x14ac:dyDescent="0.2"/>
  <cols>
    <col min="1" max="1" width="8.85546875" style="90"/>
    <col min="2" max="2" width="34.5703125" hidden="1" customWidth="1"/>
    <col min="3" max="3" width="26.7109375" hidden="1" customWidth="1"/>
    <col min="4" max="4" width="58" customWidth="1"/>
  </cols>
  <sheetData>
    <row r="1" spans="1:6" ht="18" x14ac:dyDescent="0.25">
      <c r="A1" s="165" t="s">
        <v>70</v>
      </c>
      <c r="B1" s="165"/>
      <c r="C1" s="165"/>
      <c r="D1" s="165"/>
    </row>
    <row r="3" spans="1:6" ht="19.899999999999999" customHeight="1" x14ac:dyDescent="0.2">
      <c r="A3" s="112">
        <v>9</v>
      </c>
      <c r="B3" s="97" t="s">
        <v>16</v>
      </c>
      <c r="C3" s="97" t="s">
        <v>17</v>
      </c>
      <c r="D3" s="98" t="s">
        <v>70</v>
      </c>
      <c r="F3">
        <v>1</v>
      </c>
    </row>
    <row r="4" spans="1:6" ht="19.899999999999999" customHeight="1" x14ac:dyDescent="0.2">
      <c r="A4" s="112">
        <v>11</v>
      </c>
      <c r="B4" s="97" t="s">
        <v>69</v>
      </c>
      <c r="C4" s="97" t="s">
        <v>71</v>
      </c>
      <c r="D4" s="98" t="s">
        <v>70</v>
      </c>
      <c r="F4">
        <v>2</v>
      </c>
    </row>
    <row r="5" spans="1:6" ht="19.899999999999999" customHeight="1" x14ac:dyDescent="0.2">
      <c r="A5" s="111">
        <v>12</v>
      </c>
      <c r="B5" s="94" t="s">
        <v>72</v>
      </c>
      <c r="C5" s="94" t="s">
        <v>71</v>
      </c>
      <c r="D5" s="96" t="s">
        <v>70</v>
      </c>
      <c r="F5">
        <v>3</v>
      </c>
    </row>
    <row r="6" spans="1:6" ht="19.899999999999999" customHeight="1" x14ac:dyDescent="0.2">
      <c r="A6" s="112">
        <v>13</v>
      </c>
      <c r="B6" s="97" t="s">
        <v>73</v>
      </c>
      <c r="C6" s="97" t="s">
        <v>71</v>
      </c>
      <c r="D6" s="98" t="s">
        <v>70</v>
      </c>
      <c r="F6">
        <v>4</v>
      </c>
    </row>
    <row r="7" spans="1:6" ht="19.899999999999999" customHeight="1" x14ac:dyDescent="0.2">
      <c r="A7" s="111">
        <v>24</v>
      </c>
      <c r="B7" s="94" t="s">
        <v>87</v>
      </c>
      <c r="C7" s="94" t="s">
        <v>17</v>
      </c>
      <c r="D7" s="96" t="s">
        <v>70</v>
      </c>
      <c r="F7">
        <v>5</v>
      </c>
    </row>
    <row r="8" spans="1:6" ht="19.899999999999999" customHeight="1" x14ac:dyDescent="0.2">
      <c r="A8" s="112">
        <v>27</v>
      </c>
      <c r="B8" s="97" t="s">
        <v>90</v>
      </c>
      <c r="C8" s="97" t="s">
        <v>91</v>
      </c>
      <c r="D8" s="98" t="s">
        <v>70</v>
      </c>
      <c r="F8">
        <v>6</v>
      </c>
    </row>
    <row r="9" spans="1:6" ht="19.899999999999999" customHeight="1" x14ac:dyDescent="0.2">
      <c r="A9" s="113">
        <v>37</v>
      </c>
      <c r="B9" s="100" t="s">
        <v>103</v>
      </c>
      <c r="C9" s="100" t="s">
        <v>18</v>
      </c>
      <c r="D9" s="101" t="s">
        <v>104</v>
      </c>
      <c r="F9">
        <v>7</v>
      </c>
    </row>
    <row r="10" spans="1:6" ht="19.899999999999999" customHeight="1" x14ac:dyDescent="0.2">
      <c r="A10" s="114">
        <v>38</v>
      </c>
      <c r="B10" s="103" t="s">
        <v>108</v>
      </c>
      <c r="C10" s="103" t="s">
        <v>10</v>
      </c>
      <c r="D10" s="104" t="s">
        <v>70</v>
      </c>
      <c r="F10">
        <v>8</v>
      </c>
    </row>
    <row r="11" spans="1:6" ht="19.899999999999999" customHeight="1" x14ac:dyDescent="0.2">
      <c r="A11" s="114">
        <v>44</v>
      </c>
      <c r="B11" s="103" t="s">
        <v>111</v>
      </c>
      <c r="C11" s="103" t="s">
        <v>10</v>
      </c>
      <c r="D11" s="104" t="s">
        <v>70</v>
      </c>
      <c r="F11">
        <v>9</v>
      </c>
    </row>
    <row r="12" spans="1:6" ht="19.899999999999999" customHeight="1" x14ac:dyDescent="0.2">
      <c r="A12" s="113">
        <v>59</v>
      </c>
      <c r="B12" s="100" t="s">
        <v>127</v>
      </c>
      <c r="C12" s="100" t="s">
        <v>10</v>
      </c>
      <c r="D12" s="101" t="s">
        <v>70</v>
      </c>
      <c r="F12">
        <v>10</v>
      </c>
    </row>
    <row r="13" spans="1:6" ht="19.899999999999999" customHeight="1" x14ac:dyDescent="0.2">
      <c r="A13" s="114">
        <v>62</v>
      </c>
      <c r="B13" s="103" t="s">
        <v>131</v>
      </c>
      <c r="C13" s="103" t="s">
        <v>10</v>
      </c>
      <c r="D13" s="104" t="s">
        <v>70</v>
      </c>
      <c r="F13">
        <v>11</v>
      </c>
    </row>
    <row r="14" spans="1:6" ht="19.899999999999999" customHeight="1" x14ac:dyDescent="0.2">
      <c r="A14" s="113">
        <v>65</v>
      </c>
      <c r="B14" s="100" t="s">
        <v>136</v>
      </c>
      <c r="C14" s="100" t="s">
        <v>117</v>
      </c>
      <c r="D14" s="101" t="s">
        <v>70</v>
      </c>
      <c r="F14">
        <v>12</v>
      </c>
    </row>
    <row r="15" spans="1:6" ht="19.899999999999999" customHeight="1" x14ac:dyDescent="0.2">
      <c r="A15" s="114">
        <v>68</v>
      </c>
      <c r="B15" s="103" t="s">
        <v>138</v>
      </c>
      <c r="C15" s="103" t="s">
        <v>18</v>
      </c>
      <c r="D15" s="104" t="s">
        <v>139</v>
      </c>
      <c r="F15">
        <v>13</v>
      </c>
    </row>
    <row r="16" spans="1:6" ht="19.899999999999999" customHeight="1" x14ac:dyDescent="0.2">
      <c r="A16" s="113">
        <v>69</v>
      </c>
      <c r="B16" s="100" t="s">
        <v>138</v>
      </c>
      <c r="C16" s="100" t="s">
        <v>18</v>
      </c>
      <c r="D16" s="101" t="s">
        <v>140</v>
      </c>
      <c r="F16">
        <v>14</v>
      </c>
    </row>
    <row r="17" spans="1:6" ht="19.899999999999999" customHeight="1" x14ac:dyDescent="0.2">
      <c r="A17" s="114">
        <v>70</v>
      </c>
      <c r="B17" s="103" t="s">
        <v>141</v>
      </c>
      <c r="C17" s="103" t="s">
        <v>18</v>
      </c>
      <c r="D17" s="104" t="s">
        <v>70</v>
      </c>
      <c r="F17">
        <v>15</v>
      </c>
    </row>
    <row r="18" spans="1:6" ht="19.899999999999999" customHeight="1" x14ac:dyDescent="0.2">
      <c r="A18" s="114">
        <v>82</v>
      </c>
      <c r="B18" s="103" t="s">
        <v>156</v>
      </c>
      <c r="C18" s="103" t="s">
        <v>17</v>
      </c>
      <c r="D18" s="104" t="s">
        <v>139</v>
      </c>
      <c r="F18">
        <v>16</v>
      </c>
    </row>
    <row r="19" spans="1:6" ht="19.899999999999999" customHeight="1" x14ac:dyDescent="0.2">
      <c r="A19" s="113">
        <v>83</v>
      </c>
      <c r="B19" s="100" t="s">
        <v>156</v>
      </c>
      <c r="C19" s="100" t="s">
        <v>17</v>
      </c>
      <c r="D19" s="101" t="s">
        <v>140</v>
      </c>
      <c r="F19">
        <v>17</v>
      </c>
    </row>
    <row r="20" spans="1:6" ht="19.899999999999999" customHeight="1" x14ac:dyDescent="0.2">
      <c r="A20" s="114">
        <v>88</v>
      </c>
      <c r="B20" s="103" t="s">
        <v>161</v>
      </c>
      <c r="C20" s="103" t="s">
        <v>45</v>
      </c>
      <c r="D20" s="104" t="s">
        <v>162</v>
      </c>
      <c r="F20">
        <v>18</v>
      </c>
    </row>
    <row r="21" spans="1:6" ht="19.899999999999999" customHeight="1" x14ac:dyDescent="0.2">
      <c r="A21" s="113">
        <v>97</v>
      </c>
      <c r="B21" s="100" t="s">
        <v>165</v>
      </c>
      <c r="C21" s="100" t="s">
        <v>117</v>
      </c>
      <c r="D21" s="101" t="s">
        <v>70</v>
      </c>
      <c r="F21">
        <v>19</v>
      </c>
    </row>
    <row r="22" spans="1:6" ht="19.899999999999999" customHeight="1" x14ac:dyDescent="0.2">
      <c r="A22" s="114">
        <v>98</v>
      </c>
      <c r="B22" s="103" t="s">
        <v>168</v>
      </c>
      <c r="C22" s="103" t="s">
        <v>117</v>
      </c>
      <c r="D22" s="104" t="s">
        <v>70</v>
      </c>
      <c r="F22">
        <v>20</v>
      </c>
    </row>
    <row r="23" spans="1:6" ht="19.899999999999999" customHeight="1" x14ac:dyDescent="0.2">
      <c r="A23" s="114">
        <v>102</v>
      </c>
      <c r="B23" s="103" t="s">
        <v>38</v>
      </c>
      <c r="C23" s="103" t="s">
        <v>37</v>
      </c>
      <c r="D23" s="104" t="s">
        <v>70</v>
      </c>
      <c r="F23">
        <v>21</v>
      </c>
    </row>
    <row r="24" spans="1:6" ht="19.899999999999999" customHeight="1" x14ac:dyDescent="0.2">
      <c r="A24" s="113">
        <v>103</v>
      </c>
      <c r="B24" s="100" t="s">
        <v>171</v>
      </c>
      <c r="C24" s="100" t="s">
        <v>37</v>
      </c>
      <c r="D24" s="101" t="s">
        <v>70</v>
      </c>
      <c r="F24">
        <v>22</v>
      </c>
    </row>
    <row r="25" spans="1:6" ht="19.899999999999999" customHeight="1" x14ac:dyDescent="0.2">
      <c r="A25" s="114">
        <v>108</v>
      </c>
      <c r="B25" s="103" t="s">
        <v>174</v>
      </c>
      <c r="C25" s="103" t="s">
        <v>175</v>
      </c>
      <c r="D25" s="104" t="s">
        <v>176</v>
      </c>
      <c r="F25">
        <v>23</v>
      </c>
    </row>
    <row r="26" spans="1:6" ht="19.899999999999999" customHeight="1" x14ac:dyDescent="0.2">
      <c r="A26" s="113">
        <v>115</v>
      </c>
      <c r="B26" s="100" t="s">
        <v>182</v>
      </c>
      <c r="C26" s="100" t="s">
        <v>183</v>
      </c>
      <c r="D26" s="101" t="s">
        <v>70</v>
      </c>
      <c r="F26">
        <v>24</v>
      </c>
    </row>
    <row r="27" spans="1:6" ht="19.899999999999999" customHeight="1" x14ac:dyDescent="0.2">
      <c r="A27" s="114">
        <v>116</v>
      </c>
      <c r="B27" s="103" t="s">
        <v>184</v>
      </c>
      <c r="C27" s="103" t="s">
        <v>183</v>
      </c>
      <c r="D27" s="104" t="s">
        <v>70</v>
      </c>
      <c r="F27">
        <v>25</v>
      </c>
    </row>
    <row r="28" spans="1:6" ht="19.899999999999999" customHeight="1" x14ac:dyDescent="0.2">
      <c r="A28" s="113">
        <v>119</v>
      </c>
      <c r="B28" s="100" t="s">
        <v>185</v>
      </c>
      <c r="C28" s="100" t="s">
        <v>186</v>
      </c>
      <c r="D28" s="101" t="s">
        <v>70</v>
      </c>
      <c r="F28">
        <v>26</v>
      </c>
    </row>
    <row r="29" spans="1:6" ht="19.899999999999999" customHeight="1" x14ac:dyDescent="0.2">
      <c r="A29" s="113">
        <v>121</v>
      </c>
      <c r="B29" s="100" t="s">
        <v>187</v>
      </c>
      <c r="C29" s="100" t="s">
        <v>10</v>
      </c>
      <c r="D29" s="101" t="s">
        <v>70</v>
      </c>
      <c r="F29">
        <v>27</v>
      </c>
    </row>
    <row r="30" spans="1:6" ht="19.899999999999999" customHeight="1" x14ac:dyDescent="0.2">
      <c r="A30" s="113">
        <v>129</v>
      </c>
      <c r="B30" s="100" t="s">
        <v>193</v>
      </c>
      <c r="C30" s="100" t="s">
        <v>192</v>
      </c>
      <c r="D30" s="101" t="s">
        <v>70</v>
      </c>
      <c r="F30">
        <v>28</v>
      </c>
    </row>
    <row r="31" spans="1:6" ht="19.899999999999999" customHeight="1" x14ac:dyDescent="0.2">
      <c r="A31" s="113">
        <v>131</v>
      </c>
      <c r="B31" s="100" t="s">
        <v>196</v>
      </c>
      <c r="C31" s="100" t="s">
        <v>24</v>
      </c>
      <c r="D31" s="101" t="s">
        <v>70</v>
      </c>
      <c r="F31">
        <v>29</v>
      </c>
    </row>
    <row r="32" spans="1:6" ht="19.899999999999999" customHeight="1" x14ac:dyDescent="0.2">
      <c r="A32" s="113">
        <v>139</v>
      </c>
      <c r="B32" s="100" t="s">
        <v>202</v>
      </c>
      <c r="C32" s="100" t="s">
        <v>26</v>
      </c>
      <c r="D32" s="101" t="s">
        <v>70</v>
      </c>
      <c r="F32">
        <v>30</v>
      </c>
    </row>
    <row r="33" spans="1:6" ht="19.899999999999999" customHeight="1" x14ac:dyDescent="0.2">
      <c r="A33" s="114">
        <v>142</v>
      </c>
      <c r="B33" s="103" t="s">
        <v>203</v>
      </c>
      <c r="C33" s="103" t="s">
        <v>15</v>
      </c>
      <c r="D33" s="104" t="s">
        <v>70</v>
      </c>
      <c r="F33">
        <v>31</v>
      </c>
    </row>
    <row r="34" spans="1:6" ht="19.899999999999999" customHeight="1" x14ac:dyDescent="0.2">
      <c r="A34" s="113">
        <v>149</v>
      </c>
      <c r="B34" s="100" t="s">
        <v>211</v>
      </c>
      <c r="C34" s="100" t="s">
        <v>21</v>
      </c>
      <c r="D34" s="101" t="s">
        <v>162</v>
      </c>
      <c r="F34">
        <v>32</v>
      </c>
    </row>
    <row r="35" spans="1:6" ht="19.899999999999999" customHeight="1" x14ac:dyDescent="0.2">
      <c r="A35" s="113">
        <v>153</v>
      </c>
      <c r="B35" s="100" t="s">
        <v>220</v>
      </c>
      <c r="C35" s="100" t="s">
        <v>71</v>
      </c>
      <c r="D35" s="101" t="s">
        <v>222</v>
      </c>
      <c r="F35">
        <v>33</v>
      </c>
    </row>
    <row r="36" spans="1:6" ht="19.899999999999999" customHeight="1" x14ac:dyDescent="0.2">
      <c r="A36" s="114">
        <v>154</v>
      </c>
      <c r="B36" s="103" t="s">
        <v>220</v>
      </c>
      <c r="C36" s="103" t="s">
        <v>71</v>
      </c>
      <c r="D36" s="104" t="s">
        <v>223</v>
      </c>
      <c r="F36">
        <v>34</v>
      </c>
    </row>
    <row r="37" spans="1:6" ht="19.899999999999999" customHeight="1" x14ac:dyDescent="0.2">
      <c r="A37" s="114">
        <v>162</v>
      </c>
      <c r="B37" s="103" t="s">
        <v>232</v>
      </c>
      <c r="C37" s="103" t="s">
        <v>26</v>
      </c>
      <c r="D37" s="104" t="s">
        <v>70</v>
      </c>
      <c r="F37">
        <v>35</v>
      </c>
    </row>
    <row r="38" spans="1:6" ht="19.899999999999999" customHeight="1" x14ac:dyDescent="0.2">
      <c r="A38" s="113">
        <v>165</v>
      </c>
      <c r="B38" s="100" t="s">
        <v>34</v>
      </c>
      <c r="C38" s="100" t="s">
        <v>117</v>
      </c>
      <c r="D38" s="101" t="s">
        <v>70</v>
      </c>
      <c r="F38">
        <v>36</v>
      </c>
    </row>
    <row r="39" spans="1:6" ht="19.899999999999999" customHeight="1" x14ac:dyDescent="0.2">
      <c r="A39" s="113">
        <v>171</v>
      </c>
      <c r="B39" s="100" t="s">
        <v>241</v>
      </c>
      <c r="C39" s="100" t="s">
        <v>17</v>
      </c>
      <c r="D39" s="101" t="s">
        <v>70</v>
      </c>
      <c r="F39">
        <v>37</v>
      </c>
    </row>
    <row r="40" spans="1:6" ht="19.899999999999999" customHeight="1" x14ac:dyDescent="0.2">
      <c r="A40" s="114">
        <v>174</v>
      </c>
      <c r="B40" s="103" t="s">
        <v>243</v>
      </c>
      <c r="C40" s="103" t="s">
        <v>10</v>
      </c>
      <c r="D40" s="104" t="s">
        <v>70</v>
      </c>
      <c r="F40">
        <v>38</v>
      </c>
    </row>
    <row r="41" spans="1:6" ht="19.899999999999999" customHeight="1" x14ac:dyDescent="0.2">
      <c r="A41" s="113">
        <v>175</v>
      </c>
      <c r="B41" s="100" t="s">
        <v>244</v>
      </c>
      <c r="C41" s="100" t="s">
        <v>17</v>
      </c>
      <c r="D41" s="101" t="s">
        <v>70</v>
      </c>
      <c r="F41">
        <v>39</v>
      </c>
    </row>
    <row r="42" spans="1:6" ht="19.899999999999999" customHeight="1" x14ac:dyDescent="0.2">
      <c r="A42" s="113">
        <v>177</v>
      </c>
      <c r="B42" s="100" t="s">
        <v>245</v>
      </c>
      <c r="C42" s="100" t="s">
        <v>17</v>
      </c>
      <c r="D42" s="101" t="s">
        <v>70</v>
      </c>
      <c r="F42">
        <v>40</v>
      </c>
    </row>
    <row r="43" spans="1:6" ht="19.899999999999999" customHeight="1" x14ac:dyDescent="0.2">
      <c r="A43" s="114">
        <v>180</v>
      </c>
      <c r="B43" s="103" t="s">
        <v>246</v>
      </c>
      <c r="C43" s="103" t="s">
        <v>10</v>
      </c>
      <c r="D43" s="104" t="s">
        <v>139</v>
      </c>
      <c r="F43">
        <v>41</v>
      </c>
    </row>
    <row r="44" spans="1:6" ht="19.899999999999999" customHeight="1" x14ac:dyDescent="0.2">
      <c r="A44" s="113">
        <v>181</v>
      </c>
      <c r="B44" s="100" t="s">
        <v>246</v>
      </c>
      <c r="C44" s="100" t="s">
        <v>10</v>
      </c>
      <c r="D44" s="101" t="s">
        <v>140</v>
      </c>
      <c r="F44">
        <v>42</v>
      </c>
    </row>
    <row r="45" spans="1:6" ht="19.899999999999999" customHeight="1" x14ac:dyDescent="0.2">
      <c r="A45" s="114">
        <v>184</v>
      </c>
      <c r="B45" s="103" t="s">
        <v>246</v>
      </c>
      <c r="C45" s="103" t="s">
        <v>10</v>
      </c>
      <c r="D45" s="104" t="s">
        <v>248</v>
      </c>
      <c r="F45">
        <v>43</v>
      </c>
    </row>
    <row r="46" spans="1:6" ht="19.899999999999999" customHeight="1" x14ac:dyDescent="0.2">
      <c r="A46" s="113">
        <v>185</v>
      </c>
      <c r="B46" s="100" t="s">
        <v>246</v>
      </c>
      <c r="C46" s="100" t="s">
        <v>10</v>
      </c>
      <c r="D46" s="101" t="s">
        <v>312</v>
      </c>
      <c r="F46">
        <v>44</v>
      </c>
    </row>
    <row r="47" spans="1:6" ht="19.899999999999999" customHeight="1" x14ac:dyDescent="0.2">
      <c r="A47" s="114">
        <v>186</v>
      </c>
      <c r="B47" s="103" t="s">
        <v>249</v>
      </c>
      <c r="C47" s="103" t="s">
        <v>71</v>
      </c>
      <c r="D47" s="104" t="s">
        <v>70</v>
      </c>
      <c r="F47">
        <v>45</v>
      </c>
    </row>
    <row r="48" spans="1:6" ht="19.899999999999999" customHeight="1" x14ac:dyDescent="0.2">
      <c r="A48" s="113">
        <v>191</v>
      </c>
      <c r="B48" s="100" t="s">
        <v>254</v>
      </c>
      <c r="C48" s="100" t="s">
        <v>10</v>
      </c>
      <c r="D48" s="101" t="s">
        <v>70</v>
      </c>
      <c r="F48">
        <v>46</v>
      </c>
    </row>
    <row r="49" spans="1:6" ht="19.899999999999999" customHeight="1" x14ac:dyDescent="0.2">
      <c r="A49" s="113">
        <v>195</v>
      </c>
      <c r="B49" s="100" t="s">
        <v>255</v>
      </c>
      <c r="C49" s="100" t="s">
        <v>17</v>
      </c>
      <c r="D49" s="101" t="s">
        <v>70</v>
      </c>
      <c r="F49">
        <v>47</v>
      </c>
    </row>
    <row r="50" spans="1:6" ht="19.899999999999999" customHeight="1" x14ac:dyDescent="0.2">
      <c r="A50" s="114">
        <v>202</v>
      </c>
      <c r="B50" s="103" t="s">
        <v>263</v>
      </c>
      <c r="C50" s="103" t="s">
        <v>259</v>
      </c>
      <c r="D50" s="104" t="s">
        <v>70</v>
      </c>
      <c r="F50">
        <v>48</v>
      </c>
    </row>
    <row r="51" spans="1:6" ht="19.899999999999999" customHeight="1" x14ac:dyDescent="0.2">
      <c r="A51" s="115">
        <v>208</v>
      </c>
      <c r="B51" s="105" t="s">
        <v>268</v>
      </c>
      <c r="C51" s="105" t="s">
        <v>17</v>
      </c>
      <c r="D51" s="106" t="s">
        <v>269</v>
      </c>
      <c r="F51">
        <v>49</v>
      </c>
    </row>
    <row r="52" spans="1:6" ht="19.899999999999999" customHeight="1" x14ac:dyDescent="0.2">
      <c r="A52" s="116">
        <v>209</v>
      </c>
      <c r="B52" s="107" t="s">
        <v>268</v>
      </c>
      <c r="C52" s="107" t="s">
        <v>17</v>
      </c>
      <c r="D52" s="108" t="s">
        <v>223</v>
      </c>
      <c r="F52">
        <v>50</v>
      </c>
    </row>
    <row r="53" spans="1:6" ht="19.899999999999999" customHeight="1" x14ac:dyDescent="0.2">
      <c r="A53" s="116">
        <v>213</v>
      </c>
      <c r="B53" s="107" t="s">
        <v>276</v>
      </c>
      <c r="C53" s="107" t="s">
        <v>274</v>
      </c>
      <c r="D53" s="108" t="s">
        <v>70</v>
      </c>
      <c r="F53">
        <v>51</v>
      </c>
    </row>
    <row r="54" spans="1:6" ht="19.899999999999999" customHeight="1" x14ac:dyDescent="0.2">
      <c r="A54" s="115">
        <v>214</v>
      </c>
      <c r="B54" s="105" t="s">
        <v>277</v>
      </c>
      <c r="C54" s="105" t="s">
        <v>274</v>
      </c>
      <c r="D54" s="106" t="s">
        <v>70</v>
      </c>
      <c r="F54">
        <v>52</v>
      </c>
    </row>
    <row r="55" spans="1:6" ht="19.899999999999999" customHeight="1" x14ac:dyDescent="0.2">
      <c r="A55" s="116">
        <v>215</v>
      </c>
      <c r="B55" s="107" t="s">
        <v>127</v>
      </c>
      <c r="C55" s="107" t="s">
        <v>10</v>
      </c>
      <c r="D55" s="108" t="s">
        <v>278</v>
      </c>
      <c r="F55">
        <v>53</v>
      </c>
    </row>
    <row r="56" spans="1:6" ht="19.899999999999999" customHeight="1" x14ac:dyDescent="0.2">
      <c r="A56" s="116">
        <v>217</v>
      </c>
      <c r="B56" s="107" t="s">
        <v>280</v>
      </c>
      <c r="C56" s="107" t="s">
        <v>281</v>
      </c>
      <c r="D56" s="108" t="s">
        <v>70</v>
      </c>
      <c r="F56">
        <v>54</v>
      </c>
    </row>
    <row r="57" spans="1:6" ht="19.899999999999999" customHeight="1" x14ac:dyDescent="0.2">
      <c r="A57" s="115">
        <v>218</v>
      </c>
      <c r="B57" s="105" t="s">
        <v>282</v>
      </c>
      <c r="C57" s="105" t="s">
        <v>10</v>
      </c>
      <c r="D57" s="106" t="s">
        <v>70</v>
      </c>
      <c r="F57">
        <v>55</v>
      </c>
    </row>
    <row r="58" spans="1:6" ht="19.899999999999999" customHeight="1" x14ac:dyDescent="0.2">
      <c r="A58" s="115">
        <v>226</v>
      </c>
      <c r="B58" s="105" t="s">
        <v>292</v>
      </c>
      <c r="C58" s="105" t="s">
        <v>10</v>
      </c>
      <c r="D58" s="106" t="s">
        <v>70</v>
      </c>
      <c r="F58">
        <v>56</v>
      </c>
    </row>
    <row r="59" spans="1:6" ht="19.899999999999999" customHeight="1" x14ac:dyDescent="0.2">
      <c r="A59" s="116">
        <v>239</v>
      </c>
      <c r="B59" s="107" t="s">
        <v>300</v>
      </c>
      <c r="C59" s="107" t="s">
        <v>10</v>
      </c>
      <c r="D59" s="108" t="s">
        <v>70</v>
      </c>
      <c r="F59">
        <v>57</v>
      </c>
    </row>
    <row r="60" spans="1:6" ht="19.899999999999999" customHeight="1" x14ac:dyDescent="0.2">
      <c r="A60" s="116">
        <v>243</v>
      </c>
      <c r="B60" s="107" t="s">
        <v>302</v>
      </c>
      <c r="C60" s="107" t="s">
        <v>23</v>
      </c>
      <c r="D60" s="108" t="s">
        <v>70</v>
      </c>
      <c r="F60">
        <v>58</v>
      </c>
    </row>
    <row r="61" spans="1:6" ht="19.899999999999999" customHeight="1" x14ac:dyDescent="0.2">
      <c r="A61" s="116">
        <v>249</v>
      </c>
      <c r="B61" s="107" t="s">
        <v>306</v>
      </c>
      <c r="C61" s="107" t="s">
        <v>307</v>
      </c>
      <c r="D61" s="108" t="s">
        <v>70</v>
      </c>
      <c r="F61">
        <v>59</v>
      </c>
    </row>
    <row r="62" spans="1:6" ht="19.899999999999999" customHeight="1" x14ac:dyDescent="0.2">
      <c r="A62" s="116">
        <v>253</v>
      </c>
      <c r="B62" s="107" t="s">
        <v>309</v>
      </c>
      <c r="C62" s="107" t="s">
        <v>310</v>
      </c>
      <c r="D62" s="108" t="s">
        <v>139</v>
      </c>
      <c r="F62">
        <v>60</v>
      </c>
    </row>
    <row r="63" spans="1:6" ht="19.899999999999999" customHeight="1" x14ac:dyDescent="0.2">
      <c r="A63" s="117">
        <v>254</v>
      </c>
      <c r="B63" s="109" t="s">
        <v>309</v>
      </c>
      <c r="C63" s="109" t="s">
        <v>310</v>
      </c>
      <c r="D63" s="110" t="s">
        <v>140</v>
      </c>
      <c r="F63">
        <v>61</v>
      </c>
    </row>
    <row r="64" spans="1:6" ht="19.899999999999999" customHeight="1" x14ac:dyDescent="0.2">
      <c r="A64" s="113">
        <v>257</v>
      </c>
      <c r="B64" s="100" t="s">
        <v>29</v>
      </c>
      <c r="C64" s="100" t="s">
        <v>30</v>
      </c>
      <c r="D64" s="101" t="s">
        <v>70</v>
      </c>
      <c r="F64">
        <v>62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6FBE7-0566-4A91-9C81-2CAD5BE3ABC4}">
  <dimension ref="A1:D23"/>
  <sheetViews>
    <sheetView workbookViewId="0">
      <selection sqref="A1:D1"/>
    </sheetView>
  </sheetViews>
  <sheetFormatPr defaultRowHeight="12.75" x14ac:dyDescent="0.2"/>
  <cols>
    <col min="1" max="1" width="8.85546875" style="90"/>
    <col min="2" max="2" width="27.7109375" hidden="1" customWidth="1"/>
    <col min="3" max="3" width="22.28515625" hidden="1" customWidth="1"/>
    <col min="4" max="4" width="44.28515625" customWidth="1"/>
  </cols>
  <sheetData>
    <row r="1" spans="1:4" ht="18" x14ac:dyDescent="0.25">
      <c r="A1" s="165" t="s">
        <v>13</v>
      </c>
      <c r="B1" s="165"/>
      <c r="C1" s="165"/>
      <c r="D1" s="165"/>
    </row>
    <row r="3" spans="1:4" ht="19.899999999999999" customHeight="1" x14ac:dyDescent="0.2">
      <c r="A3" s="111">
        <v>10</v>
      </c>
      <c r="B3" s="94" t="s">
        <v>16</v>
      </c>
      <c r="C3" s="94" t="s">
        <v>17</v>
      </c>
      <c r="D3" s="96" t="s">
        <v>13</v>
      </c>
    </row>
    <row r="4" spans="1:4" ht="19.899999999999999" customHeight="1" x14ac:dyDescent="0.2">
      <c r="A4" s="114">
        <v>56</v>
      </c>
      <c r="B4" s="103" t="s">
        <v>19</v>
      </c>
      <c r="C4" s="103" t="s">
        <v>18</v>
      </c>
      <c r="D4" s="104" t="s">
        <v>13</v>
      </c>
    </row>
    <row r="5" spans="1:4" ht="19.899999999999999" customHeight="1" x14ac:dyDescent="0.2">
      <c r="A5" s="113">
        <v>85</v>
      </c>
      <c r="B5" s="100" t="s">
        <v>46</v>
      </c>
      <c r="C5" s="100" t="s">
        <v>157</v>
      </c>
      <c r="D5" s="101" t="s">
        <v>13</v>
      </c>
    </row>
    <row r="6" spans="1:4" ht="19.899999999999999" customHeight="1" x14ac:dyDescent="0.2">
      <c r="A6" s="113">
        <v>99</v>
      </c>
      <c r="B6" s="100" t="s">
        <v>168</v>
      </c>
      <c r="C6" s="100" t="s">
        <v>117</v>
      </c>
      <c r="D6" s="101" t="s">
        <v>13</v>
      </c>
    </row>
    <row r="7" spans="1:4" ht="19.899999999999999" customHeight="1" x14ac:dyDescent="0.2">
      <c r="A7" s="114">
        <v>114</v>
      </c>
      <c r="B7" s="103" t="s">
        <v>182</v>
      </c>
      <c r="C7" s="103" t="s">
        <v>183</v>
      </c>
      <c r="D7" s="104" t="s">
        <v>13</v>
      </c>
    </row>
    <row r="8" spans="1:4" ht="19.899999999999999" customHeight="1" x14ac:dyDescent="0.2">
      <c r="A8" s="114">
        <v>118</v>
      </c>
      <c r="B8" s="103" t="s">
        <v>185</v>
      </c>
      <c r="C8" s="103" t="s">
        <v>186</v>
      </c>
      <c r="D8" s="104" t="s">
        <v>13</v>
      </c>
    </row>
    <row r="9" spans="1:4" ht="19.899999999999999" customHeight="1" x14ac:dyDescent="0.2">
      <c r="A9" s="114">
        <v>120</v>
      </c>
      <c r="B9" s="103" t="s">
        <v>187</v>
      </c>
      <c r="C9" s="103" t="s">
        <v>10</v>
      </c>
      <c r="D9" s="104" t="s">
        <v>13</v>
      </c>
    </row>
    <row r="10" spans="1:4" ht="19.899999999999999" customHeight="1" x14ac:dyDescent="0.2">
      <c r="A10" s="113">
        <v>133</v>
      </c>
      <c r="B10" s="100" t="s">
        <v>197</v>
      </c>
      <c r="C10" s="100" t="s">
        <v>195</v>
      </c>
      <c r="D10" s="101" t="s">
        <v>13</v>
      </c>
    </row>
    <row r="11" spans="1:4" ht="19.899999999999999" customHeight="1" x14ac:dyDescent="0.2">
      <c r="A11" s="114">
        <v>138</v>
      </c>
      <c r="B11" s="103" t="s">
        <v>28</v>
      </c>
      <c r="C11" s="103" t="s">
        <v>26</v>
      </c>
      <c r="D11" s="104" t="s">
        <v>201</v>
      </c>
    </row>
    <row r="12" spans="1:4" ht="19.899999999999999" customHeight="1" x14ac:dyDescent="0.2">
      <c r="A12" s="113">
        <v>157</v>
      </c>
      <c r="B12" s="100" t="s">
        <v>227</v>
      </c>
      <c r="C12" s="100" t="s">
        <v>228</v>
      </c>
      <c r="D12" s="101" t="s">
        <v>13</v>
      </c>
    </row>
    <row r="13" spans="1:4" ht="19.899999999999999" customHeight="1" x14ac:dyDescent="0.2">
      <c r="A13" s="114">
        <v>158</v>
      </c>
      <c r="B13" s="103" t="s">
        <v>39</v>
      </c>
      <c r="C13" s="103" t="s">
        <v>40</v>
      </c>
      <c r="D13" s="104" t="s">
        <v>13</v>
      </c>
    </row>
    <row r="14" spans="1:4" ht="19.899999999999999" customHeight="1" x14ac:dyDescent="0.2">
      <c r="A14" s="114">
        <v>166</v>
      </c>
      <c r="B14" s="103" t="s">
        <v>34</v>
      </c>
      <c r="C14" s="103" t="s">
        <v>117</v>
      </c>
      <c r="D14" s="104" t="s">
        <v>13</v>
      </c>
    </row>
    <row r="15" spans="1:4" ht="19.899999999999999" customHeight="1" x14ac:dyDescent="0.2">
      <c r="A15" s="114">
        <v>168</v>
      </c>
      <c r="B15" s="103" t="s">
        <v>238</v>
      </c>
      <c r="C15" s="103" t="s">
        <v>239</v>
      </c>
      <c r="D15" s="104" t="s">
        <v>13</v>
      </c>
    </row>
    <row r="16" spans="1:4" ht="19.899999999999999" customHeight="1" x14ac:dyDescent="0.2">
      <c r="A16" s="113">
        <v>173</v>
      </c>
      <c r="B16" s="100" t="s">
        <v>43</v>
      </c>
      <c r="C16" s="100" t="s">
        <v>15</v>
      </c>
      <c r="D16" s="101" t="s">
        <v>201</v>
      </c>
    </row>
    <row r="17" spans="1:4" ht="19.899999999999999" customHeight="1" x14ac:dyDescent="0.2">
      <c r="A17" s="114">
        <v>178</v>
      </c>
      <c r="B17" s="103" t="s">
        <v>246</v>
      </c>
      <c r="C17" s="103" t="s">
        <v>10</v>
      </c>
      <c r="D17" s="104" t="s">
        <v>13</v>
      </c>
    </row>
    <row r="18" spans="1:4" ht="19.899999999999999" customHeight="1" x14ac:dyDescent="0.2">
      <c r="A18" s="116">
        <v>211</v>
      </c>
      <c r="B18" s="107" t="s">
        <v>270</v>
      </c>
      <c r="C18" s="107" t="s">
        <v>271</v>
      </c>
      <c r="D18" s="108" t="s">
        <v>13</v>
      </c>
    </row>
    <row r="19" spans="1:4" ht="19.899999999999999" customHeight="1" x14ac:dyDescent="0.2">
      <c r="A19" s="116">
        <v>231</v>
      </c>
      <c r="B19" s="107" t="s">
        <v>294</v>
      </c>
      <c r="C19" s="107" t="s">
        <v>295</v>
      </c>
      <c r="D19" s="108" t="s">
        <v>13</v>
      </c>
    </row>
    <row r="20" spans="1:4" ht="19.899999999999999" customHeight="1" x14ac:dyDescent="0.2">
      <c r="A20" s="116">
        <v>233</v>
      </c>
      <c r="B20" s="107" t="s">
        <v>296</v>
      </c>
      <c r="C20" s="107" t="s">
        <v>297</v>
      </c>
      <c r="D20" s="108" t="s">
        <v>13</v>
      </c>
    </row>
    <row r="21" spans="1:4" ht="19.899999999999999" customHeight="1" x14ac:dyDescent="0.2">
      <c r="A21" s="116">
        <v>245</v>
      </c>
      <c r="B21" s="107" t="s">
        <v>303</v>
      </c>
      <c r="C21" s="107" t="s">
        <v>10</v>
      </c>
      <c r="D21" s="108" t="s">
        <v>13</v>
      </c>
    </row>
    <row r="22" spans="1:4" ht="19.899999999999999" customHeight="1" x14ac:dyDescent="0.2">
      <c r="A22" s="115">
        <v>250</v>
      </c>
      <c r="B22" s="105" t="s">
        <v>306</v>
      </c>
      <c r="C22" s="105" t="s">
        <v>307</v>
      </c>
      <c r="D22" s="106" t="s">
        <v>13</v>
      </c>
    </row>
    <row r="23" spans="1:4" ht="19.899999999999999" customHeight="1" x14ac:dyDescent="0.2">
      <c r="A23" s="111">
        <v>256</v>
      </c>
      <c r="B23" s="94" t="s">
        <v>29</v>
      </c>
      <c r="C23" s="94" t="s">
        <v>30</v>
      </c>
      <c r="D23" s="96" t="s">
        <v>13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1704-8972-43CE-B847-1ABB2BCFA17E}">
  <dimension ref="A1:D6"/>
  <sheetViews>
    <sheetView workbookViewId="0">
      <selection activeCell="D7" sqref="D7"/>
    </sheetView>
  </sheetViews>
  <sheetFormatPr defaultRowHeight="12.75" x14ac:dyDescent="0.2"/>
  <cols>
    <col min="2" max="2" width="27.42578125" hidden="1" customWidth="1"/>
    <col min="3" max="3" width="11.140625" hidden="1" customWidth="1"/>
    <col min="4" max="4" width="35.5703125" customWidth="1"/>
  </cols>
  <sheetData>
    <row r="1" spans="1:4" ht="18" x14ac:dyDescent="0.25">
      <c r="A1" s="164" t="s">
        <v>66</v>
      </c>
      <c r="B1" s="164"/>
      <c r="C1" s="164"/>
      <c r="D1" s="164"/>
    </row>
    <row r="3" spans="1:4" ht="15" x14ac:dyDescent="0.2">
      <c r="A3" s="112">
        <v>7</v>
      </c>
      <c r="B3" s="97" t="s">
        <v>65</v>
      </c>
      <c r="C3" s="97" t="s">
        <v>10</v>
      </c>
      <c r="D3" s="98" t="s">
        <v>66</v>
      </c>
    </row>
    <row r="4" spans="1:4" ht="15" x14ac:dyDescent="0.2">
      <c r="A4" s="114">
        <v>78</v>
      </c>
      <c r="B4" s="103" t="s">
        <v>154</v>
      </c>
      <c r="C4" s="103" t="s">
        <v>17</v>
      </c>
      <c r="D4" s="104" t="s">
        <v>66</v>
      </c>
    </row>
    <row r="6" spans="1:4" ht="15" x14ac:dyDescent="0.2">
      <c r="A6" s="113">
        <v>49</v>
      </c>
      <c r="B6" s="100" t="s">
        <v>118</v>
      </c>
      <c r="C6" s="100" t="s">
        <v>71</v>
      </c>
      <c r="D6" s="101" t="s">
        <v>119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A10B4-2683-4715-A6E6-77B6C86418FC}">
  <dimension ref="A1:B25"/>
  <sheetViews>
    <sheetView workbookViewId="0">
      <selection activeCell="A4" sqref="A4"/>
    </sheetView>
  </sheetViews>
  <sheetFormatPr defaultRowHeight="12.75" x14ac:dyDescent="0.2"/>
  <sheetData>
    <row r="1" spans="1:2" ht="15" x14ac:dyDescent="0.2">
      <c r="A1" s="4" t="s">
        <v>320</v>
      </c>
      <c r="B1" s="4"/>
    </row>
    <row r="2" spans="1:2" ht="15" x14ac:dyDescent="0.2">
      <c r="A2" s="4" t="s">
        <v>321</v>
      </c>
      <c r="B2" s="4"/>
    </row>
    <row r="3" spans="1:2" ht="15" x14ac:dyDescent="0.2">
      <c r="A3" s="4" t="s">
        <v>322</v>
      </c>
      <c r="B3" s="4"/>
    </row>
    <row r="4" spans="1:2" ht="15" x14ac:dyDescent="0.2">
      <c r="A4" s="4" t="s">
        <v>323</v>
      </c>
      <c r="B4" s="4"/>
    </row>
    <row r="5" spans="1:2" ht="15" x14ac:dyDescent="0.2">
      <c r="A5" s="4" t="s">
        <v>324</v>
      </c>
      <c r="B5" s="4"/>
    </row>
    <row r="6" spans="1:2" ht="15" x14ac:dyDescent="0.2">
      <c r="A6" s="4" t="s">
        <v>325</v>
      </c>
      <c r="B6" s="4"/>
    </row>
    <row r="7" spans="1:2" ht="15" x14ac:dyDescent="0.2">
      <c r="A7" s="4" t="s">
        <v>326</v>
      </c>
      <c r="B7" s="4"/>
    </row>
    <row r="8" spans="1:2" ht="15" x14ac:dyDescent="0.2">
      <c r="A8" s="4" t="s">
        <v>327</v>
      </c>
      <c r="B8" s="4"/>
    </row>
    <row r="9" spans="1:2" ht="15" x14ac:dyDescent="0.2">
      <c r="A9" s="4" t="s">
        <v>328</v>
      </c>
      <c r="B9" s="4"/>
    </row>
    <row r="10" spans="1:2" ht="15" x14ac:dyDescent="0.2">
      <c r="A10" s="4" t="s">
        <v>329</v>
      </c>
      <c r="B10" s="4"/>
    </row>
    <row r="11" spans="1:2" ht="15" x14ac:dyDescent="0.2">
      <c r="A11" s="4" t="s">
        <v>330</v>
      </c>
      <c r="B11" s="4"/>
    </row>
    <row r="12" spans="1:2" ht="15" x14ac:dyDescent="0.2">
      <c r="A12" s="4" t="s">
        <v>331</v>
      </c>
      <c r="B12" s="4"/>
    </row>
    <row r="13" spans="1:2" ht="15" x14ac:dyDescent="0.2">
      <c r="A13" s="4" t="s">
        <v>332</v>
      </c>
      <c r="B13" s="4"/>
    </row>
    <row r="14" spans="1:2" ht="15" x14ac:dyDescent="0.2">
      <c r="A14" s="4" t="s">
        <v>333</v>
      </c>
      <c r="B14" s="4"/>
    </row>
    <row r="15" spans="1:2" ht="15" x14ac:dyDescent="0.2">
      <c r="A15" s="4" t="s">
        <v>334</v>
      </c>
      <c r="B15" s="4"/>
    </row>
    <row r="16" spans="1:2" ht="15" x14ac:dyDescent="0.2">
      <c r="A16" s="4" t="s">
        <v>335</v>
      </c>
      <c r="B16" s="4"/>
    </row>
    <row r="17" spans="1:2" ht="15" x14ac:dyDescent="0.2">
      <c r="A17" s="4" t="s">
        <v>336</v>
      </c>
      <c r="B17" s="4"/>
    </row>
    <row r="18" spans="1:2" ht="15" x14ac:dyDescent="0.2">
      <c r="A18" s="4" t="s">
        <v>337</v>
      </c>
      <c r="B18" s="4"/>
    </row>
    <row r="19" spans="1:2" ht="15" x14ac:dyDescent="0.2">
      <c r="A19" s="4" t="s">
        <v>338</v>
      </c>
      <c r="B19" s="4"/>
    </row>
    <row r="20" spans="1:2" ht="15" x14ac:dyDescent="0.2">
      <c r="A20" s="4" t="s">
        <v>339</v>
      </c>
      <c r="B20" s="4"/>
    </row>
    <row r="21" spans="1:2" ht="15" x14ac:dyDescent="0.2">
      <c r="A21" s="4" t="s">
        <v>340</v>
      </c>
      <c r="B21" s="4"/>
    </row>
    <row r="22" spans="1:2" ht="15" x14ac:dyDescent="0.2">
      <c r="A22" s="4" t="s">
        <v>341</v>
      </c>
      <c r="B22" s="4"/>
    </row>
    <row r="23" spans="1:2" ht="15" x14ac:dyDescent="0.2">
      <c r="A23" s="4" t="s">
        <v>342</v>
      </c>
    </row>
    <row r="24" spans="1:2" ht="15" x14ac:dyDescent="0.2">
      <c r="A24" s="4" t="s">
        <v>343</v>
      </c>
    </row>
    <row r="25" spans="1:2" ht="15" x14ac:dyDescent="0.2">
      <c r="A25" s="4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28D75-E74D-4FA3-9002-9425ECCB4C38}">
  <dimension ref="A1:D7"/>
  <sheetViews>
    <sheetView workbookViewId="0">
      <selection activeCell="D11" sqref="D11"/>
    </sheetView>
  </sheetViews>
  <sheetFormatPr defaultRowHeight="12.75" x14ac:dyDescent="0.2"/>
  <cols>
    <col min="1" max="1" width="8.85546875" style="90"/>
    <col min="2" max="2" width="21.85546875" hidden="1" customWidth="1"/>
    <col min="3" max="3" width="26.7109375" hidden="1" customWidth="1"/>
    <col min="4" max="4" width="35.7109375" customWidth="1"/>
  </cols>
  <sheetData>
    <row r="1" spans="1:4" ht="18" x14ac:dyDescent="0.25">
      <c r="A1" s="165" t="s">
        <v>68</v>
      </c>
      <c r="B1" s="165"/>
      <c r="C1" s="165"/>
      <c r="D1" s="165"/>
    </row>
    <row r="3" spans="1:4" ht="19.899999999999999" customHeight="1" x14ac:dyDescent="0.2">
      <c r="A3" s="111">
        <v>8</v>
      </c>
      <c r="B3" s="94" t="s">
        <v>20</v>
      </c>
      <c r="C3" s="94" t="s">
        <v>21</v>
      </c>
      <c r="D3" s="96" t="s">
        <v>68</v>
      </c>
    </row>
    <row r="4" spans="1:4" ht="19.899999999999999" customHeight="1" x14ac:dyDescent="0.2">
      <c r="A4" s="113">
        <v>101</v>
      </c>
      <c r="B4" s="100" t="s">
        <v>38</v>
      </c>
      <c r="C4" s="100" t="s">
        <v>37</v>
      </c>
      <c r="D4" s="101" t="s">
        <v>170</v>
      </c>
    </row>
    <row r="5" spans="1:4" ht="19.899999999999999" customHeight="1" x14ac:dyDescent="0.2">
      <c r="A5" s="114">
        <v>128</v>
      </c>
      <c r="B5" s="103" t="s">
        <v>191</v>
      </c>
      <c r="C5" s="103" t="s">
        <v>192</v>
      </c>
      <c r="D5" s="104" t="s">
        <v>68</v>
      </c>
    </row>
    <row r="6" spans="1:4" ht="19.899999999999999" customHeight="1" x14ac:dyDescent="0.2">
      <c r="A6" s="114">
        <v>150</v>
      </c>
      <c r="B6" s="103" t="s">
        <v>218</v>
      </c>
      <c r="C6" s="103" t="s">
        <v>10</v>
      </c>
      <c r="D6" s="104" t="s">
        <v>170</v>
      </c>
    </row>
    <row r="7" spans="1:4" ht="19.899999999999999" customHeight="1" x14ac:dyDescent="0.2">
      <c r="A7" s="113">
        <v>237</v>
      </c>
      <c r="B7" s="100" t="s">
        <v>298</v>
      </c>
      <c r="C7" s="100" t="s">
        <v>10</v>
      </c>
      <c r="D7" s="101" t="s">
        <v>68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D1CA6-365E-41B1-92E0-6030ADDACEBD}">
  <dimension ref="A1:G27"/>
  <sheetViews>
    <sheetView workbookViewId="0">
      <selection activeCell="A26" sqref="A26"/>
    </sheetView>
  </sheetViews>
  <sheetFormatPr defaultRowHeight="12.75" x14ac:dyDescent="0.2"/>
  <cols>
    <col min="1" max="1" width="8.85546875" style="90"/>
    <col min="2" max="2" width="23.140625" hidden="1" customWidth="1"/>
    <col min="3" max="3" width="26.5703125" hidden="1" customWidth="1"/>
    <col min="4" max="4" width="35.140625" customWidth="1"/>
  </cols>
  <sheetData>
    <row r="1" spans="1:7" ht="18" x14ac:dyDescent="0.25">
      <c r="A1" s="164" t="s">
        <v>313</v>
      </c>
      <c r="B1" s="164"/>
      <c r="C1" s="164"/>
      <c r="D1" s="164"/>
    </row>
    <row r="3" spans="1:7" ht="19.899999999999999" customHeight="1" x14ac:dyDescent="0.2">
      <c r="A3" s="114">
        <v>74</v>
      </c>
      <c r="B3" s="103" t="s">
        <v>147</v>
      </c>
      <c r="C3" s="103" t="s">
        <v>21</v>
      </c>
      <c r="D3" s="104" t="s">
        <v>148</v>
      </c>
    </row>
    <row r="7" spans="1:7" ht="18" x14ac:dyDescent="0.25">
      <c r="A7" s="164" t="s">
        <v>267</v>
      </c>
      <c r="B7" s="164"/>
      <c r="C7" s="164"/>
      <c r="D7" s="164"/>
      <c r="E7" s="118"/>
      <c r="F7" s="118"/>
      <c r="G7" s="118"/>
    </row>
    <row r="9" spans="1:7" ht="15" x14ac:dyDescent="0.2">
      <c r="A9" s="113">
        <v>205</v>
      </c>
      <c r="B9" s="100" t="s">
        <v>266</v>
      </c>
      <c r="C9" s="100" t="s">
        <v>259</v>
      </c>
      <c r="D9" s="101" t="s">
        <v>267</v>
      </c>
    </row>
    <row r="13" spans="1:7" ht="18" x14ac:dyDescent="0.25">
      <c r="A13" s="164" t="s">
        <v>314</v>
      </c>
      <c r="B13" s="164"/>
      <c r="C13" s="164"/>
      <c r="D13" s="164"/>
      <c r="E13" s="118"/>
      <c r="F13" s="118"/>
      <c r="G13" s="118"/>
    </row>
    <row r="15" spans="1:7" s="1" customFormat="1" ht="15" x14ac:dyDescent="0.2">
      <c r="A15" s="114">
        <v>210</v>
      </c>
      <c r="B15" s="103" t="s">
        <v>270</v>
      </c>
      <c r="C15" s="103" t="s">
        <v>271</v>
      </c>
      <c r="D15" s="104" t="s">
        <v>272</v>
      </c>
    </row>
    <row r="19" spans="1:4" ht="18" x14ac:dyDescent="0.25">
      <c r="A19" s="164" t="s">
        <v>265</v>
      </c>
      <c r="B19" s="164"/>
      <c r="C19" s="164"/>
      <c r="D19" s="164"/>
    </row>
    <row r="21" spans="1:4" ht="15" x14ac:dyDescent="0.2">
      <c r="A21" s="113">
        <v>203</v>
      </c>
      <c r="B21" s="100" t="s">
        <v>264</v>
      </c>
      <c r="C21" s="100" t="s">
        <v>259</v>
      </c>
      <c r="D21" s="101" t="s">
        <v>265</v>
      </c>
    </row>
    <row r="25" spans="1:4" ht="18" x14ac:dyDescent="0.25">
      <c r="A25" s="164" t="s">
        <v>318</v>
      </c>
      <c r="B25" s="164"/>
      <c r="C25" s="164"/>
      <c r="D25" s="164"/>
    </row>
    <row r="27" spans="1:4" ht="15" x14ac:dyDescent="0.2">
      <c r="A27" s="112">
        <v>3</v>
      </c>
      <c r="B27" s="120" t="s">
        <v>57</v>
      </c>
      <c r="C27" s="120" t="s">
        <v>18</v>
      </c>
      <c r="D27" s="98" t="s">
        <v>60</v>
      </c>
    </row>
  </sheetData>
  <mergeCells count="5">
    <mergeCell ref="A25:D25"/>
    <mergeCell ref="A1:D1"/>
    <mergeCell ref="A7:D7"/>
    <mergeCell ref="A13:D13"/>
    <mergeCell ref="A19:D19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A73D4-96B1-4F0A-A83A-9DEA7BB23362}">
  <dimension ref="A1:D8"/>
  <sheetViews>
    <sheetView workbookViewId="0">
      <selection activeCell="D14" sqref="D14"/>
    </sheetView>
  </sheetViews>
  <sheetFormatPr defaultRowHeight="12.75" x14ac:dyDescent="0.2"/>
  <cols>
    <col min="2" max="2" width="17.28515625" hidden="1" customWidth="1"/>
    <col min="3" max="3" width="11.28515625" hidden="1" customWidth="1"/>
    <col min="4" max="4" width="26.85546875" customWidth="1"/>
  </cols>
  <sheetData>
    <row r="1" spans="1:4" ht="18" x14ac:dyDescent="0.25">
      <c r="A1" s="164" t="s">
        <v>189</v>
      </c>
      <c r="B1" s="164"/>
      <c r="C1" s="164"/>
      <c r="D1" s="164"/>
    </row>
    <row r="3" spans="1:4" ht="19.899999999999999" customHeight="1" x14ac:dyDescent="0.2">
      <c r="A3" s="99">
        <v>125</v>
      </c>
      <c r="B3" s="100" t="s">
        <v>188</v>
      </c>
      <c r="C3" s="100" t="s">
        <v>71</v>
      </c>
      <c r="D3" s="101" t="s">
        <v>189</v>
      </c>
    </row>
    <row r="6" spans="1:4" ht="18" x14ac:dyDescent="0.25">
      <c r="D6" s="118" t="s">
        <v>275</v>
      </c>
    </row>
    <row r="8" spans="1:4" ht="15" x14ac:dyDescent="0.2">
      <c r="A8" s="102">
        <v>212</v>
      </c>
      <c r="B8" s="103" t="s">
        <v>273</v>
      </c>
      <c r="C8" s="103" t="s">
        <v>274</v>
      </c>
      <c r="D8" s="104" t="s">
        <v>275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workbookViewId="0">
      <selection activeCell="B26" sqref="B26"/>
    </sheetView>
  </sheetViews>
  <sheetFormatPr defaultRowHeight="12.75" x14ac:dyDescent="0.2"/>
  <cols>
    <col min="1" max="1" width="4" bestFit="1" customWidth="1"/>
    <col min="2" max="2" width="20.5703125" bestFit="1" customWidth="1"/>
    <col min="3" max="3" width="22.5703125" bestFit="1" customWidth="1"/>
    <col min="4" max="4" width="17.85546875" customWidth="1"/>
  </cols>
  <sheetData>
    <row r="1" spans="1:6" ht="14.45" customHeight="1" x14ac:dyDescent="0.2">
      <c r="A1" s="8">
        <v>7</v>
      </c>
      <c r="B1" s="5" t="s">
        <v>16</v>
      </c>
      <c r="C1" s="5" t="s">
        <v>17</v>
      </c>
      <c r="D1" s="10" t="s">
        <v>13</v>
      </c>
      <c r="E1" s="28"/>
      <c r="F1" s="24" t="s">
        <v>51</v>
      </c>
    </row>
    <row r="2" spans="1:6" ht="14.45" customHeight="1" x14ac:dyDescent="0.2">
      <c r="A2" s="8">
        <v>9</v>
      </c>
      <c r="B2" s="5" t="s">
        <v>19</v>
      </c>
      <c r="C2" s="5" t="s">
        <v>18</v>
      </c>
      <c r="D2" s="10" t="s">
        <v>13</v>
      </c>
      <c r="E2" s="28"/>
      <c r="F2" s="24" t="s">
        <v>51</v>
      </c>
    </row>
    <row r="3" spans="1:6" ht="14.45" customHeight="1" x14ac:dyDescent="0.2">
      <c r="A3" s="7">
        <v>12</v>
      </c>
      <c r="B3" s="6" t="s">
        <v>20</v>
      </c>
      <c r="C3" s="6" t="s">
        <v>21</v>
      </c>
      <c r="D3" s="9" t="s">
        <v>13</v>
      </c>
      <c r="E3" s="27"/>
      <c r="F3" s="23" t="s">
        <v>51</v>
      </c>
    </row>
    <row r="4" spans="1:6" ht="14.45" customHeight="1" x14ac:dyDescent="0.2">
      <c r="A4" s="8">
        <v>19</v>
      </c>
      <c r="B4" s="5" t="s">
        <v>22</v>
      </c>
      <c r="C4" s="5" t="s">
        <v>23</v>
      </c>
      <c r="D4" s="10" t="s">
        <v>13</v>
      </c>
      <c r="E4" s="28"/>
      <c r="F4" s="24" t="s">
        <v>51</v>
      </c>
    </row>
    <row r="5" spans="1:6" ht="14.45" customHeight="1" x14ac:dyDescent="0.2">
      <c r="A5" s="8">
        <v>48</v>
      </c>
      <c r="B5" s="5" t="s">
        <v>27</v>
      </c>
      <c r="C5" s="5" t="s">
        <v>24</v>
      </c>
      <c r="D5" s="10" t="s">
        <v>13</v>
      </c>
      <c r="E5" s="29"/>
      <c r="F5" s="24" t="s">
        <v>51</v>
      </c>
    </row>
    <row r="6" spans="1:6" ht="14.45" customHeight="1" x14ac:dyDescent="0.2">
      <c r="A6" s="7">
        <v>49</v>
      </c>
      <c r="B6" s="6" t="s">
        <v>12</v>
      </c>
      <c r="C6" s="6" t="s">
        <v>10</v>
      </c>
      <c r="D6" s="9" t="s">
        <v>13</v>
      </c>
      <c r="E6" s="27"/>
      <c r="F6" s="23" t="s">
        <v>51</v>
      </c>
    </row>
    <row r="7" spans="1:6" ht="14.45" customHeight="1" x14ac:dyDescent="0.2">
      <c r="A7" s="8">
        <v>58</v>
      </c>
      <c r="B7" s="5" t="s">
        <v>28</v>
      </c>
      <c r="C7" s="5" t="s">
        <v>26</v>
      </c>
      <c r="D7" s="10" t="s">
        <v>13</v>
      </c>
      <c r="E7" s="28"/>
      <c r="F7" s="24" t="s">
        <v>51</v>
      </c>
    </row>
    <row r="8" spans="1:6" ht="14.45" customHeight="1" x14ac:dyDescent="0.2">
      <c r="A8" s="7">
        <v>61</v>
      </c>
      <c r="B8" s="6" t="s">
        <v>29</v>
      </c>
      <c r="C8" s="6" t="s">
        <v>30</v>
      </c>
      <c r="D8" s="9" t="s">
        <v>13</v>
      </c>
      <c r="E8" s="30"/>
      <c r="F8" s="23" t="s">
        <v>51</v>
      </c>
    </row>
    <row r="9" spans="1:6" ht="14.45" customHeight="1" x14ac:dyDescent="0.2">
      <c r="A9" s="7">
        <v>74</v>
      </c>
      <c r="B9" s="6" t="s">
        <v>11</v>
      </c>
      <c r="C9" s="6" t="s">
        <v>10</v>
      </c>
      <c r="D9" s="9" t="s">
        <v>13</v>
      </c>
      <c r="E9" s="27"/>
      <c r="F9" s="23" t="s">
        <v>51</v>
      </c>
    </row>
    <row r="10" spans="1:6" ht="14.45" customHeight="1" x14ac:dyDescent="0.2">
      <c r="A10" s="7">
        <v>86</v>
      </c>
      <c r="B10" s="6" t="s">
        <v>31</v>
      </c>
      <c r="C10" s="6" t="s">
        <v>25</v>
      </c>
      <c r="D10" s="9" t="s">
        <v>13</v>
      </c>
      <c r="E10" s="27"/>
      <c r="F10" s="23" t="s">
        <v>51</v>
      </c>
    </row>
    <row r="11" spans="1:6" ht="14.45" customHeight="1" x14ac:dyDescent="0.2">
      <c r="A11" s="7">
        <v>109</v>
      </c>
      <c r="B11" s="6" t="s">
        <v>32</v>
      </c>
      <c r="C11" s="6" t="s">
        <v>50</v>
      </c>
      <c r="D11" s="9" t="s">
        <v>13</v>
      </c>
      <c r="E11" s="27"/>
      <c r="F11" s="23" t="s">
        <v>51</v>
      </c>
    </row>
    <row r="12" spans="1:6" ht="14.45" customHeight="1" x14ac:dyDescent="0.2">
      <c r="A12" s="7">
        <v>133</v>
      </c>
      <c r="B12" s="6" t="s">
        <v>33</v>
      </c>
      <c r="C12" s="6" t="s">
        <v>21</v>
      </c>
      <c r="D12" s="9" t="s">
        <v>13</v>
      </c>
      <c r="E12" s="27"/>
      <c r="F12" s="23" t="s">
        <v>51</v>
      </c>
    </row>
    <row r="13" spans="1:6" ht="14.45" customHeight="1" x14ac:dyDescent="0.2">
      <c r="A13" s="8">
        <v>136</v>
      </c>
      <c r="B13" s="5" t="s">
        <v>34</v>
      </c>
      <c r="C13" s="5" t="s">
        <v>35</v>
      </c>
      <c r="D13" s="10" t="s">
        <v>13</v>
      </c>
      <c r="E13" s="28"/>
      <c r="F13" s="24" t="s">
        <v>51</v>
      </c>
    </row>
    <row r="14" spans="1:6" ht="14.45" customHeight="1" x14ac:dyDescent="0.2">
      <c r="A14" s="8">
        <v>147</v>
      </c>
      <c r="B14" s="5" t="s">
        <v>36</v>
      </c>
      <c r="C14" s="5" t="s">
        <v>21</v>
      </c>
      <c r="D14" s="16" t="s">
        <v>13</v>
      </c>
      <c r="E14" s="33"/>
      <c r="F14" s="25" t="s">
        <v>51</v>
      </c>
    </row>
    <row r="15" spans="1:6" ht="14.45" customHeight="1" x14ac:dyDescent="0.2">
      <c r="A15" s="8">
        <v>163</v>
      </c>
      <c r="B15" s="5" t="s">
        <v>38</v>
      </c>
      <c r="C15" s="5" t="s">
        <v>37</v>
      </c>
      <c r="D15" s="10" t="s">
        <v>13</v>
      </c>
      <c r="E15" s="28"/>
      <c r="F15" s="24" t="s">
        <v>51</v>
      </c>
    </row>
    <row r="16" spans="1:6" ht="14.45" customHeight="1" x14ac:dyDescent="0.2">
      <c r="A16" s="11">
        <v>170</v>
      </c>
      <c r="B16" s="6" t="s">
        <v>39</v>
      </c>
      <c r="C16" s="6" t="s">
        <v>40</v>
      </c>
      <c r="D16" s="9" t="s">
        <v>13</v>
      </c>
      <c r="E16" s="30"/>
      <c r="F16" s="23" t="s">
        <v>51</v>
      </c>
    </row>
    <row r="17" spans="1:6" ht="14.45" customHeight="1" x14ac:dyDescent="0.2">
      <c r="A17" s="8">
        <v>180</v>
      </c>
      <c r="B17" s="5" t="s">
        <v>42</v>
      </c>
      <c r="C17" s="5" t="s">
        <v>41</v>
      </c>
      <c r="D17" s="10" t="s">
        <v>13</v>
      </c>
      <c r="E17" s="29"/>
      <c r="F17" s="24" t="s">
        <v>51</v>
      </c>
    </row>
    <row r="18" spans="1:6" ht="14.45" customHeight="1" x14ac:dyDescent="0.2">
      <c r="A18" s="8">
        <v>192</v>
      </c>
      <c r="B18" s="5" t="s">
        <v>14</v>
      </c>
      <c r="C18" s="5" t="s">
        <v>10</v>
      </c>
      <c r="D18" s="10" t="s">
        <v>13</v>
      </c>
      <c r="E18" s="29"/>
      <c r="F18" s="24" t="s">
        <v>51</v>
      </c>
    </row>
    <row r="19" spans="1:6" ht="14.45" customHeight="1" x14ac:dyDescent="0.2">
      <c r="A19" s="11">
        <v>193</v>
      </c>
      <c r="B19" s="6" t="s">
        <v>43</v>
      </c>
      <c r="C19" s="6" t="s">
        <v>15</v>
      </c>
      <c r="D19" s="9" t="s">
        <v>13</v>
      </c>
      <c r="E19" s="30"/>
      <c r="F19" s="26" t="s">
        <v>51</v>
      </c>
    </row>
    <row r="20" spans="1:6" ht="14.45" customHeight="1" x14ac:dyDescent="0.2">
      <c r="A20" s="40">
        <v>208</v>
      </c>
      <c r="B20" s="41" t="s">
        <v>44</v>
      </c>
      <c r="C20" s="41" t="s">
        <v>45</v>
      </c>
      <c r="D20" s="42" t="s">
        <v>13</v>
      </c>
      <c r="E20" s="43"/>
      <c r="F20" s="44" t="s">
        <v>51</v>
      </c>
    </row>
    <row r="21" spans="1:6" ht="14.45" customHeight="1" x14ac:dyDescent="0.2">
      <c r="A21" s="35">
        <v>231</v>
      </c>
      <c r="B21" s="36" t="s">
        <v>46</v>
      </c>
      <c r="C21" s="36" t="s">
        <v>47</v>
      </c>
      <c r="D21" s="37" t="s">
        <v>13</v>
      </c>
      <c r="E21" s="38"/>
      <c r="F21" s="39" t="s">
        <v>51</v>
      </c>
    </row>
    <row r="22" spans="1:6" ht="14.45" customHeight="1" x14ac:dyDescent="0.2">
      <c r="A22" s="35">
        <v>251</v>
      </c>
      <c r="B22" s="36" t="s">
        <v>48</v>
      </c>
      <c r="C22" s="36" t="s">
        <v>49</v>
      </c>
      <c r="D22" s="37" t="s">
        <v>13</v>
      </c>
      <c r="E22" s="38"/>
      <c r="F22" s="39" t="s">
        <v>51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F44"/>
    </sheetView>
  </sheetViews>
  <sheetFormatPr defaultRowHeight="12.75" x14ac:dyDescent="0.2"/>
  <cols>
    <col min="3" max="4" width="9.140625" customWidth="1"/>
  </cols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60"/>
  <sheetViews>
    <sheetView workbookViewId="0">
      <selection activeCell="B4" sqref="B4:F60"/>
    </sheetView>
  </sheetViews>
  <sheetFormatPr defaultRowHeight="15" customHeight="1" x14ac:dyDescent="0.2"/>
  <cols>
    <col min="1" max="1" width="3" style="90" bestFit="1" customWidth="1"/>
    <col min="2" max="2" width="5.5703125" customWidth="1"/>
    <col min="3" max="3" width="17.7109375" bestFit="1" customWidth="1"/>
    <col min="4" max="4" width="16.7109375" bestFit="1" customWidth="1"/>
    <col min="5" max="5" width="27.5703125" customWidth="1"/>
  </cols>
  <sheetData>
    <row r="2" spans="1:6" ht="15" customHeight="1" x14ac:dyDescent="0.2">
      <c r="C2" s="166" t="s">
        <v>52</v>
      </c>
      <c r="D2" s="166"/>
      <c r="E2" s="166"/>
    </row>
    <row r="4" spans="1:6" ht="15" customHeight="1" x14ac:dyDescent="0.2">
      <c r="A4" s="90">
        <v>1</v>
      </c>
      <c r="B4" s="57"/>
      <c r="C4" s="65"/>
      <c r="D4" s="65"/>
      <c r="E4" s="77"/>
      <c r="F4" s="85"/>
    </row>
    <row r="5" spans="1:6" ht="15" customHeight="1" x14ac:dyDescent="0.2">
      <c r="A5" s="90">
        <v>2</v>
      </c>
      <c r="B5" s="45"/>
      <c r="C5" s="51"/>
      <c r="D5" s="51"/>
      <c r="E5" s="52"/>
      <c r="F5" s="50"/>
    </row>
    <row r="6" spans="1:6" ht="15" customHeight="1" x14ac:dyDescent="0.2">
      <c r="A6" s="90">
        <v>3</v>
      </c>
      <c r="B6" s="49"/>
      <c r="C6" s="17"/>
      <c r="D6" s="17"/>
      <c r="E6" s="18"/>
      <c r="F6" s="46"/>
    </row>
    <row r="7" spans="1:6" ht="15" customHeight="1" x14ac:dyDescent="0.2">
      <c r="A7" s="90">
        <v>4</v>
      </c>
      <c r="B7" s="49"/>
      <c r="C7" s="17"/>
      <c r="D7" s="17"/>
      <c r="E7" s="18"/>
      <c r="F7" s="46"/>
    </row>
    <row r="8" spans="1:6" ht="15" customHeight="1" x14ac:dyDescent="0.2">
      <c r="A8" s="90">
        <v>5</v>
      </c>
      <c r="B8" s="57"/>
      <c r="C8" s="72"/>
      <c r="D8" s="72"/>
      <c r="E8" s="78"/>
      <c r="F8" s="85"/>
    </row>
    <row r="9" spans="1:6" ht="15" customHeight="1" x14ac:dyDescent="0.2">
      <c r="A9" s="90">
        <v>6</v>
      </c>
      <c r="B9" s="8"/>
      <c r="C9" s="5"/>
      <c r="D9" s="5"/>
      <c r="E9" s="10"/>
      <c r="F9" s="28"/>
    </row>
    <row r="10" spans="1:6" ht="15" customHeight="1" x14ac:dyDescent="0.2">
      <c r="A10" s="90">
        <v>7</v>
      </c>
      <c r="B10" s="48"/>
      <c r="C10" s="14"/>
      <c r="D10" s="14"/>
      <c r="E10" s="15"/>
      <c r="F10" s="32"/>
    </row>
    <row r="11" spans="1:6" ht="15" customHeight="1" x14ac:dyDescent="0.2">
      <c r="A11" s="90">
        <v>8</v>
      </c>
      <c r="B11" s="45"/>
      <c r="C11" s="17"/>
      <c r="D11" s="17"/>
      <c r="E11" s="18"/>
      <c r="F11" s="46"/>
    </row>
    <row r="12" spans="1:6" ht="15" customHeight="1" x14ac:dyDescent="0.2">
      <c r="A12" s="90">
        <v>9</v>
      </c>
      <c r="B12" s="45"/>
      <c r="C12" s="76"/>
      <c r="D12" s="51"/>
      <c r="E12" s="52"/>
      <c r="F12" s="50"/>
    </row>
    <row r="13" spans="1:6" ht="15" customHeight="1" x14ac:dyDescent="0.2">
      <c r="A13" s="90">
        <v>10</v>
      </c>
      <c r="B13" s="57"/>
      <c r="C13" s="65"/>
      <c r="D13" s="72"/>
      <c r="E13" s="78"/>
      <c r="F13" s="85"/>
    </row>
    <row r="14" spans="1:6" ht="15" customHeight="1" x14ac:dyDescent="0.2">
      <c r="A14" s="90">
        <v>11</v>
      </c>
      <c r="B14" s="45"/>
      <c r="C14" s="51"/>
      <c r="D14" s="51"/>
      <c r="E14" s="52"/>
      <c r="F14" s="50"/>
    </row>
    <row r="15" spans="1:6" ht="15" customHeight="1" x14ac:dyDescent="0.2">
      <c r="A15" s="90">
        <v>12</v>
      </c>
      <c r="B15" s="8"/>
      <c r="C15" s="5"/>
      <c r="D15" s="5"/>
      <c r="E15" s="10"/>
      <c r="F15" s="28"/>
    </row>
    <row r="16" spans="1:6" ht="15" customHeight="1" x14ac:dyDescent="0.2">
      <c r="A16" s="90">
        <v>13</v>
      </c>
      <c r="B16" s="8"/>
      <c r="C16" s="5"/>
      <c r="D16" s="5"/>
      <c r="E16" s="10"/>
      <c r="F16" s="28"/>
    </row>
    <row r="17" spans="1:6" ht="15" customHeight="1" x14ac:dyDescent="0.2">
      <c r="A17" s="90">
        <v>14</v>
      </c>
      <c r="B17" s="7"/>
      <c r="C17" s="6"/>
      <c r="D17" s="6"/>
      <c r="E17" s="9"/>
      <c r="F17" s="27"/>
    </row>
    <row r="18" spans="1:6" ht="15" customHeight="1" x14ac:dyDescent="0.2">
      <c r="A18" s="90">
        <v>15</v>
      </c>
      <c r="B18" s="49"/>
      <c r="C18" s="17"/>
      <c r="D18" s="17"/>
      <c r="E18" s="18"/>
      <c r="F18" s="46"/>
    </row>
    <row r="19" spans="1:6" ht="15" customHeight="1" x14ac:dyDescent="0.2">
      <c r="A19" s="90">
        <v>16</v>
      </c>
      <c r="B19" s="49"/>
      <c r="C19" s="17"/>
      <c r="D19" s="17"/>
      <c r="E19" s="18"/>
      <c r="F19" s="46"/>
    </row>
    <row r="20" spans="1:6" ht="15" customHeight="1" x14ac:dyDescent="0.2">
      <c r="A20" s="90">
        <v>17</v>
      </c>
      <c r="B20" s="45"/>
      <c r="C20" s="17"/>
      <c r="D20" s="17"/>
      <c r="E20" s="18"/>
      <c r="F20" s="31"/>
    </row>
    <row r="21" spans="1:6" ht="15" customHeight="1" x14ac:dyDescent="0.2">
      <c r="A21" s="90">
        <v>18</v>
      </c>
      <c r="B21" s="48"/>
      <c r="C21" s="14"/>
      <c r="D21" s="14"/>
      <c r="E21" s="15"/>
      <c r="F21" s="32"/>
    </row>
    <row r="22" spans="1:6" ht="15" customHeight="1" x14ac:dyDescent="0.2">
      <c r="A22" s="90">
        <v>19</v>
      </c>
      <c r="B22" s="45"/>
      <c r="C22" s="17"/>
      <c r="D22" s="17"/>
      <c r="E22" s="18"/>
      <c r="F22" s="31"/>
    </row>
    <row r="23" spans="1:6" ht="15" customHeight="1" x14ac:dyDescent="0.2">
      <c r="A23" s="90">
        <v>20</v>
      </c>
      <c r="B23" s="7"/>
      <c r="C23" s="6"/>
      <c r="D23" s="6"/>
      <c r="E23" s="9"/>
      <c r="F23" s="27"/>
    </row>
    <row r="24" spans="1:6" ht="15" customHeight="1" x14ac:dyDescent="0.2">
      <c r="A24" s="90">
        <v>21</v>
      </c>
      <c r="B24" s="49"/>
      <c r="C24" s="17"/>
      <c r="D24" s="17"/>
      <c r="E24" s="18"/>
      <c r="F24" s="46"/>
    </row>
    <row r="25" spans="1:6" ht="15" customHeight="1" x14ac:dyDescent="0.2">
      <c r="A25" s="90">
        <v>22</v>
      </c>
      <c r="B25" s="57"/>
      <c r="C25" s="14"/>
      <c r="D25" s="14"/>
      <c r="E25" s="15"/>
      <c r="F25" s="32"/>
    </row>
    <row r="26" spans="1:6" ht="15" customHeight="1" x14ac:dyDescent="0.2">
      <c r="A26" s="90">
        <v>23</v>
      </c>
      <c r="B26" s="48"/>
      <c r="C26" s="14"/>
      <c r="D26" s="14"/>
      <c r="E26" s="15"/>
      <c r="F26" s="54"/>
    </row>
    <row r="27" spans="1:6" ht="15" customHeight="1" x14ac:dyDescent="0.2">
      <c r="A27" s="90">
        <v>24</v>
      </c>
      <c r="B27" s="45"/>
      <c r="C27" s="17"/>
      <c r="D27" s="17"/>
      <c r="E27" s="18"/>
      <c r="F27" s="31"/>
    </row>
    <row r="28" spans="1:6" ht="15" customHeight="1" x14ac:dyDescent="0.2">
      <c r="A28" s="90">
        <v>25</v>
      </c>
      <c r="B28" s="45"/>
      <c r="C28" s="17"/>
      <c r="D28" s="17"/>
      <c r="E28" s="18"/>
      <c r="F28" s="31"/>
    </row>
    <row r="29" spans="1:6" ht="15" customHeight="1" x14ac:dyDescent="0.2">
      <c r="A29" s="90">
        <v>26</v>
      </c>
      <c r="B29" s="45"/>
      <c r="C29" s="17"/>
      <c r="D29" s="17"/>
      <c r="E29" s="18"/>
      <c r="F29" s="31"/>
    </row>
    <row r="30" spans="1:6" ht="15" customHeight="1" x14ac:dyDescent="0.2">
      <c r="A30" s="90">
        <v>27</v>
      </c>
      <c r="B30" s="57"/>
      <c r="C30" s="72"/>
      <c r="D30" s="72"/>
      <c r="E30" s="78"/>
      <c r="F30" s="85"/>
    </row>
    <row r="31" spans="1:6" ht="15" customHeight="1" x14ac:dyDescent="0.2">
      <c r="A31" s="90">
        <v>28</v>
      </c>
      <c r="B31" s="45"/>
      <c r="C31" s="51"/>
      <c r="D31" s="51"/>
      <c r="E31" s="52"/>
      <c r="F31" s="50"/>
    </row>
    <row r="32" spans="1:6" ht="15" customHeight="1" x14ac:dyDescent="0.2">
      <c r="A32" s="90">
        <v>29</v>
      </c>
      <c r="B32" s="57"/>
      <c r="C32" s="72"/>
      <c r="D32" s="72"/>
      <c r="E32" s="78"/>
      <c r="F32" s="85"/>
    </row>
    <row r="33" spans="1:6" ht="15" customHeight="1" x14ac:dyDescent="0.2">
      <c r="A33" s="90">
        <v>30</v>
      </c>
      <c r="B33" s="45"/>
      <c r="C33" s="51"/>
      <c r="D33" s="51"/>
      <c r="E33" s="52"/>
      <c r="F33" s="50"/>
    </row>
    <row r="34" spans="1:6" ht="15" customHeight="1" x14ac:dyDescent="0.2">
      <c r="A34" s="90">
        <v>31</v>
      </c>
      <c r="B34" s="57"/>
      <c r="C34" s="72"/>
      <c r="D34" s="72"/>
      <c r="E34" s="78"/>
      <c r="F34" s="85"/>
    </row>
    <row r="35" spans="1:6" ht="15" customHeight="1" x14ac:dyDescent="0.2">
      <c r="A35" s="90">
        <v>32</v>
      </c>
      <c r="B35" s="45"/>
      <c r="C35" s="51"/>
      <c r="D35" s="51"/>
      <c r="E35" s="52"/>
      <c r="F35" s="50"/>
    </row>
    <row r="36" spans="1:6" ht="15" customHeight="1" x14ac:dyDescent="0.2">
      <c r="A36" s="90">
        <v>33</v>
      </c>
      <c r="B36" s="57"/>
      <c r="C36" s="72"/>
      <c r="D36" s="72"/>
      <c r="E36" s="78"/>
      <c r="F36" s="85"/>
    </row>
    <row r="37" spans="1:6" ht="15" customHeight="1" x14ac:dyDescent="0.2">
      <c r="A37" s="90">
        <v>34</v>
      </c>
      <c r="B37" s="8"/>
      <c r="C37" s="5"/>
      <c r="D37" s="5"/>
      <c r="E37" s="10"/>
      <c r="F37" s="28"/>
    </row>
    <row r="38" spans="1:6" ht="15" customHeight="1" x14ac:dyDescent="0.2">
      <c r="A38" s="90">
        <v>35</v>
      </c>
      <c r="B38" s="8"/>
      <c r="C38" s="5"/>
      <c r="D38" s="5"/>
      <c r="E38" s="10"/>
      <c r="F38" s="28"/>
    </row>
    <row r="39" spans="1:6" ht="15" customHeight="1" x14ac:dyDescent="0.2">
      <c r="A39" s="90">
        <v>36</v>
      </c>
      <c r="B39" s="8"/>
      <c r="C39" s="5"/>
      <c r="D39" s="5"/>
      <c r="E39" s="10"/>
      <c r="F39" s="28"/>
    </row>
    <row r="40" spans="1:6" ht="15" customHeight="1" x14ac:dyDescent="0.2">
      <c r="A40" s="90">
        <v>37</v>
      </c>
      <c r="B40" s="49"/>
      <c r="C40" s="17"/>
      <c r="D40" s="17"/>
      <c r="E40" s="18"/>
      <c r="F40" s="46"/>
    </row>
    <row r="41" spans="1:6" ht="15" customHeight="1" x14ac:dyDescent="0.2">
      <c r="A41" s="90">
        <v>38</v>
      </c>
      <c r="B41" s="48"/>
      <c r="C41" s="14"/>
      <c r="D41" s="14"/>
      <c r="E41" s="15"/>
      <c r="F41" s="32"/>
    </row>
    <row r="42" spans="1:6" ht="15" customHeight="1" x14ac:dyDescent="0.2">
      <c r="A42" s="90">
        <v>39</v>
      </c>
      <c r="B42" s="49"/>
      <c r="C42" s="17"/>
      <c r="D42" s="17"/>
      <c r="E42" s="18"/>
      <c r="F42" s="46"/>
    </row>
    <row r="43" spans="1:6" ht="15" customHeight="1" x14ac:dyDescent="0.2">
      <c r="A43" s="90">
        <v>40</v>
      </c>
      <c r="B43" s="48"/>
      <c r="C43" s="14"/>
      <c r="D43" s="14"/>
      <c r="E43" s="15"/>
      <c r="F43" s="54"/>
    </row>
    <row r="44" spans="1:6" ht="15" customHeight="1" x14ac:dyDescent="0.2">
      <c r="A44" s="90">
        <v>41</v>
      </c>
      <c r="B44" s="48"/>
      <c r="C44" s="14"/>
      <c r="D44" s="14"/>
      <c r="E44" s="15"/>
      <c r="F44" s="54"/>
    </row>
    <row r="45" spans="1:6" ht="15" customHeight="1" x14ac:dyDescent="0.2">
      <c r="A45" s="90">
        <v>42</v>
      </c>
      <c r="B45" s="49"/>
      <c r="C45" s="17"/>
      <c r="D45" s="17"/>
      <c r="E45" s="18"/>
      <c r="F45" s="31"/>
    </row>
    <row r="46" spans="1:6" ht="15" customHeight="1" x14ac:dyDescent="0.2">
      <c r="A46" s="90">
        <v>43</v>
      </c>
      <c r="B46" s="49"/>
      <c r="C46" s="17"/>
      <c r="D46" s="17"/>
      <c r="E46" s="18"/>
      <c r="F46" s="46"/>
    </row>
    <row r="47" spans="1:6" ht="15" customHeight="1" x14ac:dyDescent="0.2">
      <c r="A47" s="90">
        <v>44</v>
      </c>
      <c r="B47" s="49"/>
      <c r="C47" s="17"/>
      <c r="D47" s="17"/>
      <c r="E47" s="18"/>
      <c r="F47" s="46"/>
    </row>
    <row r="48" spans="1:6" ht="15" customHeight="1" x14ac:dyDescent="0.2">
      <c r="A48" s="90">
        <v>45</v>
      </c>
      <c r="B48" s="48"/>
      <c r="C48" s="14"/>
      <c r="D48" s="14"/>
      <c r="E48" s="15"/>
      <c r="F48" s="32"/>
    </row>
    <row r="49" spans="1:6" ht="15" customHeight="1" x14ac:dyDescent="0.2">
      <c r="A49" s="90">
        <v>46</v>
      </c>
      <c r="B49" s="57"/>
      <c r="C49" s="14"/>
      <c r="D49" s="14"/>
      <c r="E49" s="15"/>
      <c r="F49" s="32"/>
    </row>
    <row r="50" spans="1:6" ht="15" customHeight="1" x14ac:dyDescent="0.2">
      <c r="A50" s="90">
        <v>47</v>
      </c>
      <c r="B50" s="49"/>
      <c r="C50" s="17"/>
      <c r="D50" s="17"/>
      <c r="E50" s="18"/>
      <c r="F50" s="46"/>
    </row>
    <row r="51" spans="1:6" ht="15" customHeight="1" x14ac:dyDescent="0.2">
      <c r="A51" s="90">
        <v>48</v>
      </c>
      <c r="B51" s="57"/>
      <c r="C51" s="14"/>
      <c r="D51" s="14"/>
      <c r="E51" s="15"/>
      <c r="F51" s="32"/>
    </row>
    <row r="52" spans="1:6" ht="15" customHeight="1" x14ac:dyDescent="0.2">
      <c r="A52" s="90">
        <v>49</v>
      </c>
      <c r="B52" s="49"/>
      <c r="C52" s="17"/>
      <c r="D52" s="17"/>
      <c r="E52" s="18"/>
      <c r="F52" s="31"/>
    </row>
    <row r="53" spans="1:6" ht="15" customHeight="1" x14ac:dyDescent="0.2">
      <c r="A53" s="90">
        <v>50</v>
      </c>
      <c r="B53" s="57"/>
      <c r="C53" s="14"/>
      <c r="D53" s="14"/>
      <c r="E53" s="15"/>
      <c r="F53" s="32"/>
    </row>
    <row r="54" spans="1:6" ht="15" customHeight="1" x14ac:dyDescent="0.2">
      <c r="A54" s="90">
        <v>51</v>
      </c>
      <c r="B54" s="49"/>
      <c r="C54" s="17"/>
      <c r="D54" s="17"/>
      <c r="E54" s="18"/>
      <c r="F54" s="31"/>
    </row>
    <row r="55" spans="1:6" ht="15" customHeight="1" x14ac:dyDescent="0.2">
      <c r="A55" s="90">
        <v>52</v>
      </c>
      <c r="B55" s="57"/>
      <c r="C55" s="14"/>
      <c r="D55" s="14"/>
      <c r="E55" s="15"/>
      <c r="F55" s="32"/>
    </row>
    <row r="56" spans="1:6" ht="15" customHeight="1" x14ac:dyDescent="0.2">
      <c r="A56" s="90">
        <v>53</v>
      </c>
      <c r="B56" s="48"/>
      <c r="C56" s="14"/>
      <c r="D56" s="14"/>
      <c r="E56" s="15"/>
      <c r="F56" s="32"/>
    </row>
    <row r="57" spans="1:6" ht="15" customHeight="1" x14ac:dyDescent="0.2">
      <c r="A57" s="90">
        <v>54</v>
      </c>
      <c r="B57" s="48"/>
      <c r="C57" s="14"/>
      <c r="D57" s="14"/>
      <c r="E57" s="15"/>
      <c r="F57" s="32"/>
    </row>
    <row r="58" spans="1:6" ht="15" customHeight="1" x14ac:dyDescent="0.2">
      <c r="A58" s="90">
        <v>55</v>
      </c>
      <c r="B58" s="45"/>
      <c r="C58" s="51"/>
      <c r="D58" s="51"/>
      <c r="E58" s="52"/>
      <c r="F58" s="50"/>
    </row>
    <row r="59" spans="1:6" ht="15" customHeight="1" x14ac:dyDescent="0.2">
      <c r="A59" s="90">
        <v>56</v>
      </c>
      <c r="B59" s="57"/>
      <c r="C59" s="72"/>
      <c r="D59" s="72"/>
      <c r="E59" s="77"/>
      <c r="F59" s="85"/>
    </row>
    <row r="60" spans="1:6" ht="15" customHeight="1" x14ac:dyDescent="0.2">
      <c r="A60" s="90">
        <v>57</v>
      </c>
      <c r="B60" s="45"/>
      <c r="C60" s="51"/>
      <c r="D60" s="51"/>
      <c r="E60" s="52"/>
      <c r="F60" s="50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112"/>
  <sheetViews>
    <sheetView workbookViewId="0">
      <selection activeCell="B4" sqref="B4:F112"/>
    </sheetView>
  </sheetViews>
  <sheetFormatPr defaultRowHeight="15" customHeight="1" x14ac:dyDescent="0.2"/>
  <cols>
    <col min="1" max="1" width="4" bestFit="1" customWidth="1"/>
    <col min="3" max="3" width="22.85546875" bestFit="1" customWidth="1"/>
    <col min="4" max="4" width="16.7109375" bestFit="1" customWidth="1"/>
    <col min="5" max="5" width="22.140625" bestFit="1" customWidth="1"/>
  </cols>
  <sheetData>
    <row r="2" spans="1:6" ht="15" customHeight="1" x14ac:dyDescent="0.2">
      <c r="C2" s="166" t="s">
        <v>54</v>
      </c>
      <c r="D2" s="166"/>
      <c r="E2" s="166"/>
    </row>
    <row r="4" spans="1:6" ht="15" customHeight="1" x14ac:dyDescent="0.2">
      <c r="A4" s="90">
        <v>1</v>
      </c>
      <c r="B4" s="8"/>
      <c r="C4" s="5"/>
      <c r="D4" s="5"/>
      <c r="E4" s="10"/>
      <c r="F4" s="83"/>
    </row>
    <row r="5" spans="1:6" ht="15" customHeight="1" x14ac:dyDescent="0.2">
      <c r="A5" s="90">
        <v>2</v>
      </c>
      <c r="B5" s="7"/>
      <c r="C5" s="6"/>
      <c r="D5" s="6"/>
      <c r="E5" s="9"/>
      <c r="F5" s="27"/>
    </row>
    <row r="6" spans="1:6" ht="15" customHeight="1" x14ac:dyDescent="0.2">
      <c r="A6" s="90">
        <v>3</v>
      </c>
      <c r="B6" s="7"/>
      <c r="C6" s="6"/>
      <c r="D6" s="6"/>
      <c r="E6" s="9"/>
      <c r="F6" s="30"/>
    </row>
    <row r="7" spans="1:6" ht="15" customHeight="1" x14ac:dyDescent="0.2">
      <c r="A7" s="90">
        <v>4</v>
      </c>
      <c r="B7" s="8"/>
      <c r="C7" s="5"/>
      <c r="D7" s="5"/>
      <c r="E7" s="10"/>
      <c r="F7" s="28"/>
    </row>
    <row r="8" spans="1:6" ht="15" customHeight="1" x14ac:dyDescent="0.2">
      <c r="A8" s="90">
        <v>5</v>
      </c>
      <c r="B8" s="7"/>
      <c r="C8" s="6"/>
      <c r="D8" s="6"/>
      <c r="E8" s="9"/>
      <c r="F8" s="27"/>
    </row>
    <row r="9" spans="1:6" ht="15" customHeight="1" x14ac:dyDescent="0.2">
      <c r="A9" s="90">
        <v>6</v>
      </c>
      <c r="B9" s="7"/>
      <c r="C9" s="6"/>
      <c r="D9" s="6"/>
      <c r="E9" s="9"/>
      <c r="F9" s="27"/>
    </row>
    <row r="10" spans="1:6" ht="15" customHeight="1" x14ac:dyDescent="0.2">
      <c r="A10" s="90">
        <v>7</v>
      </c>
      <c r="B10" s="8"/>
      <c r="C10" s="5"/>
      <c r="D10" s="5"/>
      <c r="E10" s="10"/>
      <c r="F10" s="28"/>
    </row>
    <row r="11" spans="1:6" ht="15" customHeight="1" x14ac:dyDescent="0.2">
      <c r="A11" s="90">
        <v>8</v>
      </c>
      <c r="B11" s="7"/>
      <c r="C11" s="6"/>
      <c r="D11" s="6"/>
      <c r="E11" s="9"/>
      <c r="F11" s="27"/>
    </row>
    <row r="12" spans="1:6" ht="15" customHeight="1" x14ac:dyDescent="0.2">
      <c r="A12" s="90">
        <v>9</v>
      </c>
      <c r="B12" s="8"/>
      <c r="C12" s="5"/>
      <c r="D12" s="5"/>
      <c r="E12" s="10"/>
      <c r="F12" s="28"/>
    </row>
    <row r="13" spans="1:6" ht="15" customHeight="1" x14ac:dyDescent="0.2">
      <c r="A13" s="90">
        <v>10</v>
      </c>
      <c r="B13" s="7"/>
      <c r="C13" s="6"/>
      <c r="D13" s="6"/>
      <c r="E13" s="9"/>
      <c r="F13" s="27"/>
    </row>
    <row r="14" spans="1:6" ht="15" customHeight="1" x14ac:dyDescent="0.2">
      <c r="A14" s="90">
        <v>11</v>
      </c>
      <c r="B14" s="48"/>
      <c r="C14" s="14"/>
      <c r="D14" s="14"/>
      <c r="E14" s="15"/>
      <c r="F14" s="32"/>
    </row>
    <row r="15" spans="1:6" ht="15" customHeight="1" x14ac:dyDescent="0.2">
      <c r="A15" s="90">
        <v>12</v>
      </c>
      <c r="B15" s="49"/>
      <c r="C15" s="17"/>
      <c r="D15" s="17"/>
      <c r="E15" s="18"/>
      <c r="F15" s="46"/>
    </row>
    <row r="16" spans="1:6" ht="15" customHeight="1" x14ac:dyDescent="0.2">
      <c r="A16" s="90">
        <v>13</v>
      </c>
      <c r="B16" s="48"/>
      <c r="C16" s="14"/>
      <c r="D16" s="14"/>
      <c r="E16" s="15"/>
      <c r="F16" s="54"/>
    </row>
    <row r="17" spans="1:6" ht="15" customHeight="1" x14ac:dyDescent="0.2">
      <c r="A17" s="90">
        <v>14</v>
      </c>
      <c r="B17" s="48"/>
      <c r="C17" s="14"/>
      <c r="D17" s="14"/>
      <c r="E17" s="15"/>
      <c r="F17" s="32"/>
    </row>
    <row r="18" spans="1:6" ht="15" customHeight="1" x14ac:dyDescent="0.2">
      <c r="A18" s="90">
        <v>15</v>
      </c>
      <c r="B18" s="48"/>
      <c r="C18" s="14"/>
      <c r="D18" s="14"/>
      <c r="E18" s="15"/>
      <c r="F18" s="32"/>
    </row>
    <row r="19" spans="1:6" ht="15" customHeight="1" x14ac:dyDescent="0.2">
      <c r="A19" s="90">
        <v>16</v>
      </c>
      <c r="B19" s="48"/>
      <c r="C19" s="14"/>
      <c r="D19" s="14"/>
      <c r="E19" s="15"/>
      <c r="F19" s="32"/>
    </row>
    <row r="20" spans="1:6" ht="15" customHeight="1" x14ac:dyDescent="0.2">
      <c r="A20" s="90">
        <v>17</v>
      </c>
      <c r="B20" s="48"/>
      <c r="C20" s="14"/>
      <c r="D20" s="14"/>
      <c r="E20" s="15"/>
      <c r="F20" s="54"/>
    </row>
    <row r="21" spans="1:6" ht="15" customHeight="1" x14ac:dyDescent="0.2">
      <c r="A21" s="90">
        <v>18</v>
      </c>
      <c r="B21" s="49"/>
      <c r="C21" s="17"/>
      <c r="D21" s="17"/>
      <c r="E21" s="18"/>
      <c r="F21" s="31"/>
    </row>
    <row r="22" spans="1:6" ht="15" customHeight="1" x14ac:dyDescent="0.2">
      <c r="A22" s="90">
        <v>19</v>
      </c>
      <c r="B22" s="49"/>
      <c r="C22" s="17"/>
      <c r="D22" s="17"/>
      <c r="E22" s="18"/>
      <c r="F22" s="46"/>
    </row>
    <row r="23" spans="1:6" ht="15" customHeight="1" x14ac:dyDescent="0.2">
      <c r="A23" s="90">
        <v>20</v>
      </c>
      <c r="B23" s="48"/>
      <c r="C23" s="14"/>
      <c r="D23" s="14"/>
      <c r="E23" s="15"/>
      <c r="F23" s="32"/>
    </row>
    <row r="24" spans="1:6" ht="15" customHeight="1" x14ac:dyDescent="0.2">
      <c r="A24" s="90">
        <v>21</v>
      </c>
      <c r="B24" s="48"/>
      <c r="C24" s="14"/>
      <c r="D24" s="14"/>
      <c r="E24" s="15"/>
      <c r="F24" s="32"/>
    </row>
    <row r="25" spans="1:6" ht="15" customHeight="1" x14ac:dyDescent="0.2">
      <c r="A25" s="90">
        <v>22</v>
      </c>
      <c r="B25" s="49"/>
      <c r="C25" s="17"/>
      <c r="D25" s="17"/>
      <c r="E25" s="18"/>
      <c r="F25" s="31"/>
    </row>
    <row r="26" spans="1:6" ht="15" customHeight="1" x14ac:dyDescent="0.2">
      <c r="A26" s="90">
        <v>23</v>
      </c>
      <c r="B26" s="45"/>
      <c r="C26" s="17"/>
      <c r="D26" s="17"/>
      <c r="E26" s="18"/>
      <c r="F26" s="46"/>
    </row>
    <row r="27" spans="1:6" ht="15" customHeight="1" x14ac:dyDescent="0.2">
      <c r="A27" s="90">
        <v>24</v>
      </c>
      <c r="B27" s="57"/>
      <c r="C27" s="14"/>
      <c r="D27" s="14"/>
      <c r="E27" s="15"/>
      <c r="F27" s="32"/>
    </row>
    <row r="28" spans="1:6" ht="15" customHeight="1" x14ac:dyDescent="0.2">
      <c r="A28" s="90">
        <v>25</v>
      </c>
      <c r="B28" s="57"/>
      <c r="C28" s="14"/>
      <c r="D28" s="14"/>
      <c r="E28" s="15"/>
      <c r="F28" s="54"/>
    </row>
    <row r="29" spans="1:6" ht="15" customHeight="1" x14ac:dyDescent="0.2">
      <c r="A29" s="90">
        <v>26</v>
      </c>
      <c r="B29" s="48"/>
      <c r="C29" s="14"/>
      <c r="D29" s="14"/>
      <c r="E29" s="15"/>
      <c r="F29" s="32"/>
    </row>
    <row r="30" spans="1:6" ht="15" customHeight="1" x14ac:dyDescent="0.2">
      <c r="A30" s="90">
        <v>27</v>
      </c>
      <c r="B30" s="48"/>
      <c r="C30" s="14"/>
      <c r="D30" s="14"/>
      <c r="E30" s="15"/>
      <c r="F30" s="32"/>
    </row>
    <row r="31" spans="1:6" ht="15" customHeight="1" x14ac:dyDescent="0.2">
      <c r="A31" s="90">
        <v>28</v>
      </c>
      <c r="B31" s="57"/>
      <c r="C31" s="72"/>
      <c r="D31" s="72"/>
      <c r="E31" s="78"/>
      <c r="F31" s="85"/>
    </row>
    <row r="32" spans="1:6" ht="15" customHeight="1" x14ac:dyDescent="0.2">
      <c r="A32" s="90">
        <v>29</v>
      </c>
      <c r="B32" s="45"/>
      <c r="C32" s="51"/>
      <c r="D32" s="51"/>
      <c r="E32" s="52"/>
      <c r="F32" s="50"/>
    </row>
    <row r="33" spans="1:6" ht="15" customHeight="1" x14ac:dyDescent="0.2">
      <c r="A33" s="90">
        <v>30</v>
      </c>
      <c r="B33" s="57"/>
      <c r="C33" s="72"/>
      <c r="D33" s="72"/>
      <c r="E33" s="78"/>
      <c r="F33" s="85"/>
    </row>
    <row r="34" spans="1:6" ht="15" customHeight="1" x14ac:dyDescent="0.2">
      <c r="A34" s="90">
        <v>31</v>
      </c>
      <c r="B34" s="57"/>
      <c r="C34" s="72"/>
      <c r="D34" s="72"/>
      <c r="E34" s="78"/>
      <c r="F34" s="85"/>
    </row>
    <row r="35" spans="1:6" ht="15" customHeight="1" x14ac:dyDescent="0.2">
      <c r="A35" s="90">
        <v>32</v>
      </c>
      <c r="B35" s="57"/>
      <c r="C35" s="72"/>
      <c r="D35" s="72"/>
      <c r="E35" s="78"/>
      <c r="F35" s="85"/>
    </row>
    <row r="36" spans="1:6" ht="15" customHeight="1" x14ac:dyDescent="0.2">
      <c r="A36" s="90">
        <v>33</v>
      </c>
      <c r="B36" s="45"/>
      <c r="C36" s="51"/>
      <c r="D36" s="51"/>
      <c r="E36" s="52"/>
      <c r="F36" s="50"/>
    </row>
    <row r="37" spans="1:6" ht="15" customHeight="1" x14ac:dyDescent="0.2">
      <c r="A37" s="90">
        <v>34</v>
      </c>
      <c r="B37" s="45"/>
      <c r="C37" s="51"/>
      <c r="D37" s="51"/>
      <c r="E37" s="52"/>
      <c r="F37" s="50"/>
    </row>
    <row r="38" spans="1:6" ht="15" customHeight="1" x14ac:dyDescent="0.2">
      <c r="A38" s="90">
        <v>35</v>
      </c>
      <c r="B38" s="49"/>
      <c r="C38" s="17"/>
      <c r="D38" s="17"/>
      <c r="E38" s="18"/>
      <c r="F38" s="46"/>
    </row>
    <row r="39" spans="1:6" ht="15" customHeight="1" x14ac:dyDescent="0.2">
      <c r="A39" s="90">
        <v>36</v>
      </c>
      <c r="B39" s="48"/>
      <c r="C39" s="14"/>
      <c r="D39" s="14"/>
      <c r="E39" s="15"/>
      <c r="F39" s="54"/>
    </row>
    <row r="40" spans="1:6" ht="15" customHeight="1" x14ac:dyDescent="0.2">
      <c r="A40" s="90">
        <v>37</v>
      </c>
      <c r="B40" s="49"/>
      <c r="C40" s="17"/>
      <c r="D40" s="17"/>
      <c r="E40" s="18"/>
      <c r="F40" s="31"/>
    </row>
    <row r="41" spans="1:6" ht="15" customHeight="1" x14ac:dyDescent="0.2">
      <c r="A41" s="90">
        <v>38</v>
      </c>
      <c r="B41" s="49"/>
      <c r="C41" s="17"/>
      <c r="D41" s="17"/>
      <c r="E41" s="18"/>
      <c r="F41" s="46"/>
    </row>
    <row r="42" spans="1:6" ht="15" customHeight="1" x14ac:dyDescent="0.2">
      <c r="A42" s="90">
        <v>39</v>
      </c>
      <c r="B42" s="49"/>
      <c r="C42" s="17"/>
      <c r="D42" s="17"/>
      <c r="E42" s="18"/>
      <c r="F42" s="46"/>
    </row>
    <row r="43" spans="1:6" ht="15" customHeight="1" x14ac:dyDescent="0.2">
      <c r="A43" s="90">
        <v>40</v>
      </c>
      <c r="B43" s="49"/>
      <c r="C43" s="17"/>
      <c r="D43" s="17"/>
      <c r="E43" s="18"/>
      <c r="F43" s="46"/>
    </row>
    <row r="44" spans="1:6" ht="15" customHeight="1" x14ac:dyDescent="0.2">
      <c r="A44" s="90">
        <v>41</v>
      </c>
      <c r="B44" s="49"/>
      <c r="C44" s="17"/>
      <c r="D44" s="17"/>
      <c r="E44" s="18"/>
      <c r="F44" s="46"/>
    </row>
    <row r="45" spans="1:6" ht="15" customHeight="1" x14ac:dyDescent="0.2">
      <c r="A45" s="90">
        <v>42</v>
      </c>
      <c r="B45" s="48"/>
      <c r="C45" s="14"/>
      <c r="D45" s="14"/>
      <c r="E45" s="15"/>
      <c r="F45" s="32"/>
    </row>
    <row r="46" spans="1:6" ht="15" customHeight="1" x14ac:dyDescent="0.2">
      <c r="A46" s="90">
        <v>43</v>
      </c>
      <c r="B46" s="49"/>
      <c r="C46" s="17"/>
      <c r="D46" s="17"/>
      <c r="E46" s="18"/>
      <c r="F46" s="46"/>
    </row>
    <row r="47" spans="1:6" ht="15" customHeight="1" x14ac:dyDescent="0.2">
      <c r="A47" s="90">
        <v>44</v>
      </c>
      <c r="B47" s="57"/>
      <c r="C47" s="14"/>
      <c r="D47" s="14"/>
      <c r="E47" s="15"/>
      <c r="F47" s="32"/>
    </row>
    <row r="48" spans="1:6" ht="15" customHeight="1" x14ac:dyDescent="0.2">
      <c r="A48" s="90">
        <v>45</v>
      </c>
      <c r="B48" s="57"/>
      <c r="C48" s="14"/>
      <c r="D48" s="14"/>
      <c r="E48" s="15"/>
      <c r="F48" s="32"/>
    </row>
    <row r="49" spans="1:6" ht="15" customHeight="1" x14ac:dyDescent="0.2">
      <c r="A49" s="90">
        <v>46</v>
      </c>
      <c r="B49" s="57"/>
      <c r="C49" s="72"/>
      <c r="D49" s="72"/>
      <c r="E49" s="78"/>
      <c r="F49" s="85"/>
    </row>
    <row r="50" spans="1:6" ht="15" customHeight="1" x14ac:dyDescent="0.2">
      <c r="A50" s="90">
        <v>47</v>
      </c>
      <c r="B50" s="45"/>
      <c r="C50" s="51"/>
      <c r="D50" s="51"/>
      <c r="E50" s="52"/>
      <c r="F50" s="50"/>
    </row>
    <row r="51" spans="1:6" ht="15" customHeight="1" x14ac:dyDescent="0.2">
      <c r="A51" s="90">
        <v>48</v>
      </c>
      <c r="B51" s="8"/>
      <c r="C51" s="13"/>
      <c r="D51" s="13"/>
      <c r="E51" s="10"/>
      <c r="F51" s="28"/>
    </row>
    <row r="52" spans="1:6" ht="15" customHeight="1" x14ac:dyDescent="0.2">
      <c r="A52" s="90">
        <v>49</v>
      </c>
      <c r="B52" s="8"/>
      <c r="C52" s="5"/>
      <c r="D52" s="13"/>
      <c r="E52" s="10"/>
      <c r="F52" s="29"/>
    </row>
    <row r="53" spans="1:6" ht="15" customHeight="1" x14ac:dyDescent="0.2">
      <c r="A53" s="90">
        <v>50</v>
      </c>
      <c r="B53" s="7"/>
      <c r="C53" s="6"/>
      <c r="D53" s="6"/>
      <c r="E53" s="9"/>
      <c r="F53" s="27"/>
    </row>
    <row r="54" spans="1:6" ht="15" customHeight="1" x14ac:dyDescent="0.2">
      <c r="A54" s="90">
        <v>51</v>
      </c>
      <c r="B54" s="48"/>
      <c r="C54" s="14"/>
      <c r="D54" s="14"/>
      <c r="E54" s="15"/>
      <c r="F54" s="32"/>
    </row>
    <row r="55" spans="1:6" ht="15" customHeight="1" x14ac:dyDescent="0.2">
      <c r="A55" s="90">
        <v>52</v>
      </c>
      <c r="B55" s="48"/>
      <c r="C55" s="14"/>
      <c r="D55" s="14"/>
      <c r="E55" s="15"/>
      <c r="F55" s="54"/>
    </row>
    <row r="56" spans="1:6" ht="15" customHeight="1" x14ac:dyDescent="0.2">
      <c r="A56" s="90">
        <v>53</v>
      </c>
      <c r="B56" s="48"/>
      <c r="C56" s="14"/>
      <c r="D56" s="14"/>
      <c r="E56" s="15"/>
      <c r="F56" s="54"/>
    </row>
    <row r="57" spans="1:6" ht="15" customHeight="1" x14ac:dyDescent="0.2">
      <c r="A57" s="90">
        <v>54</v>
      </c>
      <c r="B57" s="49"/>
      <c r="C57" s="17"/>
      <c r="D57" s="17"/>
      <c r="E57" s="18"/>
      <c r="F57" s="46"/>
    </row>
    <row r="58" spans="1:6" ht="15" customHeight="1" x14ac:dyDescent="0.2">
      <c r="A58" s="90">
        <v>55</v>
      </c>
      <c r="B58" s="49"/>
      <c r="C58" s="17"/>
      <c r="D58" s="17"/>
      <c r="E58" s="18"/>
      <c r="F58" s="46"/>
    </row>
    <row r="59" spans="1:6" ht="15" customHeight="1" x14ac:dyDescent="0.2">
      <c r="A59" s="90">
        <v>56</v>
      </c>
      <c r="B59" s="49"/>
      <c r="C59" s="17"/>
      <c r="D59" s="17"/>
      <c r="E59" s="18"/>
      <c r="F59" s="31"/>
    </row>
    <row r="60" spans="1:6" ht="15" customHeight="1" x14ac:dyDescent="0.2">
      <c r="A60" s="90">
        <v>57</v>
      </c>
      <c r="B60" s="49"/>
      <c r="C60" s="17"/>
      <c r="D60" s="17"/>
      <c r="E60" s="18"/>
      <c r="F60" s="31"/>
    </row>
    <row r="61" spans="1:6" ht="15" customHeight="1" x14ac:dyDescent="0.2">
      <c r="A61" s="90">
        <v>58</v>
      </c>
      <c r="B61" s="48"/>
      <c r="C61" s="14"/>
      <c r="D61" s="14"/>
      <c r="E61" s="15"/>
      <c r="F61" s="54"/>
    </row>
    <row r="62" spans="1:6" ht="15" customHeight="1" x14ac:dyDescent="0.2">
      <c r="A62" s="90">
        <v>59</v>
      </c>
      <c r="B62" s="49"/>
      <c r="C62" s="17"/>
      <c r="D62" s="17"/>
      <c r="E62" s="18"/>
      <c r="F62" s="46"/>
    </row>
    <row r="63" spans="1:6" ht="15" customHeight="1" x14ac:dyDescent="0.2">
      <c r="A63" s="90">
        <v>60</v>
      </c>
      <c r="B63" s="48"/>
      <c r="C63" s="14"/>
      <c r="D63" s="14"/>
      <c r="E63" s="15"/>
      <c r="F63" s="32"/>
    </row>
    <row r="64" spans="1:6" ht="15" customHeight="1" x14ac:dyDescent="0.2">
      <c r="A64" s="90">
        <v>61</v>
      </c>
      <c r="B64" s="48"/>
      <c r="C64" s="14"/>
      <c r="D64" s="14"/>
      <c r="E64" s="15"/>
      <c r="F64" s="32"/>
    </row>
    <row r="65" spans="1:6" ht="15" customHeight="1" x14ac:dyDescent="0.2">
      <c r="A65" s="90">
        <v>62</v>
      </c>
      <c r="B65" s="49"/>
      <c r="C65" s="17"/>
      <c r="D65" s="17"/>
      <c r="E65" s="18"/>
      <c r="F65" s="46"/>
    </row>
    <row r="66" spans="1:6" ht="15" customHeight="1" x14ac:dyDescent="0.2">
      <c r="A66" s="90">
        <v>63</v>
      </c>
      <c r="B66" s="48"/>
      <c r="C66" s="14"/>
      <c r="D66" s="14"/>
      <c r="E66" s="15"/>
      <c r="F66" s="32"/>
    </row>
    <row r="67" spans="1:6" ht="15" customHeight="1" x14ac:dyDescent="0.2">
      <c r="A67" s="90">
        <v>64</v>
      </c>
      <c r="B67" s="49"/>
      <c r="C67" s="17"/>
      <c r="D67" s="17"/>
      <c r="E67" s="18"/>
      <c r="F67" s="46"/>
    </row>
    <row r="68" spans="1:6" ht="15" customHeight="1" x14ac:dyDescent="0.2">
      <c r="A68" s="90">
        <v>65</v>
      </c>
      <c r="B68" s="48"/>
      <c r="C68" s="14"/>
      <c r="D68" s="14"/>
      <c r="E68" s="15"/>
      <c r="F68" s="32"/>
    </row>
    <row r="69" spans="1:6" ht="15" customHeight="1" x14ac:dyDescent="0.2">
      <c r="A69" s="90">
        <v>66</v>
      </c>
      <c r="B69" s="48"/>
      <c r="C69" s="14"/>
      <c r="D69" s="14"/>
      <c r="E69" s="15"/>
      <c r="F69" s="32"/>
    </row>
    <row r="70" spans="1:6" ht="15" customHeight="1" x14ac:dyDescent="0.2">
      <c r="A70" s="90">
        <v>67</v>
      </c>
      <c r="B70" s="48"/>
      <c r="C70" s="65"/>
      <c r="D70" s="14"/>
      <c r="E70" s="15"/>
      <c r="F70" s="32"/>
    </row>
    <row r="71" spans="1:6" ht="15" customHeight="1" x14ac:dyDescent="0.2">
      <c r="A71" s="90">
        <v>68</v>
      </c>
      <c r="B71" s="48"/>
      <c r="C71" s="14"/>
      <c r="D71" s="14"/>
      <c r="E71" s="15"/>
      <c r="F71" s="32"/>
    </row>
    <row r="72" spans="1:6" ht="15" customHeight="1" x14ac:dyDescent="0.2">
      <c r="A72" s="90">
        <v>69</v>
      </c>
      <c r="B72" s="48"/>
      <c r="C72" s="14"/>
      <c r="D72" s="14"/>
      <c r="E72" s="15"/>
      <c r="F72" s="54"/>
    </row>
    <row r="73" spans="1:6" ht="15" customHeight="1" x14ac:dyDescent="0.2">
      <c r="A73" s="90">
        <v>70</v>
      </c>
      <c r="B73" s="49"/>
      <c r="C73" s="17"/>
      <c r="D73" s="17"/>
      <c r="E73" s="18"/>
      <c r="F73" s="46"/>
    </row>
    <row r="74" spans="1:6" ht="15" customHeight="1" x14ac:dyDescent="0.2">
      <c r="A74" s="90">
        <v>71</v>
      </c>
      <c r="B74" s="45"/>
      <c r="C74" s="17"/>
      <c r="D74" s="17"/>
      <c r="E74" s="18"/>
      <c r="F74" s="46"/>
    </row>
    <row r="75" spans="1:6" ht="15" customHeight="1" x14ac:dyDescent="0.2">
      <c r="A75" s="90">
        <v>72</v>
      </c>
      <c r="B75" s="48"/>
      <c r="C75" s="14"/>
      <c r="D75" s="14"/>
      <c r="E75" s="15"/>
      <c r="F75" s="32"/>
    </row>
    <row r="76" spans="1:6" ht="15" customHeight="1" x14ac:dyDescent="0.2">
      <c r="A76" s="90">
        <v>73</v>
      </c>
      <c r="B76" s="49"/>
      <c r="C76" s="17"/>
      <c r="D76" s="17"/>
      <c r="E76" s="18"/>
      <c r="F76" s="46"/>
    </row>
    <row r="77" spans="1:6" ht="15" customHeight="1" x14ac:dyDescent="0.2">
      <c r="A77" s="90">
        <v>74</v>
      </c>
      <c r="B77" s="49"/>
      <c r="C77" s="17"/>
      <c r="D77" s="17"/>
      <c r="E77" s="18"/>
      <c r="F77" s="31"/>
    </row>
    <row r="78" spans="1:6" ht="15" customHeight="1" x14ac:dyDescent="0.2">
      <c r="A78" s="90">
        <v>75</v>
      </c>
      <c r="B78" s="57"/>
      <c r="C78" s="14"/>
      <c r="D78" s="14"/>
      <c r="E78" s="15"/>
      <c r="F78" s="54"/>
    </row>
    <row r="79" spans="1:6" ht="15" customHeight="1" x14ac:dyDescent="0.2">
      <c r="A79" s="90">
        <v>76</v>
      </c>
      <c r="B79" s="49"/>
      <c r="C79" s="17"/>
      <c r="D79" s="17"/>
      <c r="E79" s="18"/>
      <c r="F79" s="46"/>
    </row>
    <row r="80" spans="1:6" ht="15" customHeight="1" x14ac:dyDescent="0.2">
      <c r="A80" s="90">
        <v>77</v>
      </c>
      <c r="B80" s="49"/>
      <c r="C80" s="17"/>
      <c r="D80" s="17"/>
      <c r="E80" s="18"/>
      <c r="F80" s="46"/>
    </row>
    <row r="81" spans="1:6" ht="15" customHeight="1" x14ac:dyDescent="0.2">
      <c r="A81" s="90">
        <v>78</v>
      </c>
      <c r="B81" s="45"/>
      <c r="C81" s="17"/>
      <c r="D81" s="17"/>
      <c r="E81" s="18"/>
      <c r="F81" s="31"/>
    </row>
    <row r="82" spans="1:6" ht="15" customHeight="1" x14ac:dyDescent="0.2">
      <c r="A82" s="90">
        <v>79</v>
      </c>
      <c r="B82" s="45"/>
      <c r="C82" s="17"/>
      <c r="D82" s="17"/>
      <c r="E82" s="18"/>
      <c r="F82" s="31"/>
    </row>
    <row r="83" spans="1:6" ht="15" customHeight="1" x14ac:dyDescent="0.2">
      <c r="A83" s="90">
        <v>80</v>
      </c>
      <c r="B83" s="48"/>
      <c r="C83" s="14"/>
      <c r="D83" s="14"/>
      <c r="E83" s="15"/>
      <c r="F83" s="54"/>
    </row>
    <row r="84" spans="1:6" ht="15" customHeight="1" x14ac:dyDescent="0.2">
      <c r="A84" s="90">
        <v>81</v>
      </c>
      <c r="B84" s="48"/>
      <c r="C84" s="14"/>
      <c r="D84" s="14"/>
      <c r="E84" s="15"/>
      <c r="F84" s="32"/>
    </row>
    <row r="85" spans="1:6" ht="15" customHeight="1" x14ac:dyDescent="0.2">
      <c r="A85" s="90">
        <v>82</v>
      </c>
      <c r="B85" s="57"/>
      <c r="C85" s="72"/>
      <c r="D85" s="72"/>
      <c r="E85" s="78"/>
      <c r="F85" s="85"/>
    </row>
    <row r="86" spans="1:6" ht="15" customHeight="1" x14ac:dyDescent="0.2">
      <c r="A86" s="90">
        <v>83</v>
      </c>
      <c r="B86" s="57"/>
      <c r="C86" s="72"/>
      <c r="D86" s="72"/>
      <c r="E86" s="78"/>
      <c r="F86" s="85"/>
    </row>
    <row r="87" spans="1:6" ht="15" customHeight="1" x14ac:dyDescent="0.2">
      <c r="A87" s="90">
        <v>84</v>
      </c>
      <c r="B87" s="57"/>
      <c r="C87" s="72"/>
      <c r="D87" s="72"/>
      <c r="E87" s="78"/>
      <c r="F87" s="85"/>
    </row>
    <row r="88" spans="1:6" ht="15" customHeight="1" x14ac:dyDescent="0.2">
      <c r="A88" s="90">
        <v>85</v>
      </c>
      <c r="B88" s="57"/>
      <c r="C88" s="72"/>
      <c r="D88" s="72"/>
      <c r="E88" s="78"/>
      <c r="F88" s="85"/>
    </row>
    <row r="89" spans="1:6" ht="15" customHeight="1" x14ac:dyDescent="0.2">
      <c r="A89" s="90">
        <v>86</v>
      </c>
      <c r="B89" s="48"/>
      <c r="C89" s="14"/>
      <c r="D89" s="14"/>
      <c r="E89" s="15"/>
      <c r="F89" s="32"/>
    </row>
    <row r="90" spans="1:6" ht="15" customHeight="1" x14ac:dyDescent="0.2">
      <c r="A90" s="90">
        <v>87</v>
      </c>
      <c r="B90" s="48"/>
      <c r="C90" s="14"/>
      <c r="D90" s="14"/>
      <c r="E90" s="15"/>
      <c r="F90" s="54"/>
    </row>
    <row r="91" spans="1:6" ht="15" customHeight="1" x14ac:dyDescent="0.2">
      <c r="A91" s="90">
        <v>88</v>
      </c>
      <c r="B91" s="49"/>
      <c r="C91" s="17"/>
      <c r="D91" s="17"/>
      <c r="E91" s="18"/>
      <c r="F91" s="46"/>
    </row>
    <row r="92" spans="1:6" ht="15" customHeight="1" x14ac:dyDescent="0.2">
      <c r="A92" s="90">
        <v>89</v>
      </c>
      <c r="B92" s="48"/>
      <c r="C92" s="14"/>
      <c r="D92" s="14"/>
      <c r="E92" s="15"/>
      <c r="F92" s="32"/>
    </row>
    <row r="93" spans="1:6" ht="15" customHeight="1" x14ac:dyDescent="0.2">
      <c r="A93" s="90">
        <v>90</v>
      </c>
      <c r="B93" s="49"/>
      <c r="C93" s="17"/>
      <c r="D93" s="17"/>
      <c r="E93" s="18"/>
      <c r="F93" s="46"/>
    </row>
    <row r="94" spans="1:6" ht="15" customHeight="1" x14ac:dyDescent="0.2">
      <c r="A94" s="90">
        <v>91</v>
      </c>
      <c r="B94" s="48"/>
      <c r="C94" s="14"/>
      <c r="D94" s="14"/>
      <c r="E94" s="15"/>
      <c r="F94" s="32"/>
    </row>
    <row r="95" spans="1:6" ht="15" customHeight="1" x14ac:dyDescent="0.2">
      <c r="A95" s="90">
        <v>92</v>
      </c>
      <c r="B95" s="48"/>
      <c r="C95" s="14"/>
      <c r="D95" s="14"/>
      <c r="E95" s="15"/>
      <c r="F95" s="32"/>
    </row>
    <row r="96" spans="1:6" ht="15" customHeight="1" x14ac:dyDescent="0.2">
      <c r="A96" s="90">
        <v>93</v>
      </c>
      <c r="B96" s="49"/>
      <c r="C96" s="17"/>
      <c r="D96" s="17"/>
      <c r="E96" s="18"/>
      <c r="F96" s="46"/>
    </row>
    <row r="97" spans="1:6" ht="15" customHeight="1" x14ac:dyDescent="0.2">
      <c r="A97" s="90">
        <v>94</v>
      </c>
      <c r="B97" s="48"/>
      <c r="C97" s="14"/>
      <c r="D97" s="14"/>
      <c r="E97" s="15"/>
      <c r="F97" s="54"/>
    </row>
    <row r="98" spans="1:6" ht="15" customHeight="1" x14ac:dyDescent="0.2">
      <c r="A98" s="90">
        <v>95</v>
      </c>
      <c r="B98" s="49"/>
      <c r="C98" s="17"/>
      <c r="D98" s="17"/>
      <c r="E98" s="18"/>
      <c r="F98" s="46"/>
    </row>
    <row r="99" spans="1:6" ht="15" customHeight="1" x14ac:dyDescent="0.2">
      <c r="A99" s="90">
        <v>96</v>
      </c>
      <c r="B99" s="49"/>
      <c r="C99" s="17"/>
      <c r="D99" s="17"/>
      <c r="E99" s="18"/>
      <c r="F99" s="46"/>
    </row>
    <row r="100" spans="1:6" ht="15" customHeight="1" x14ac:dyDescent="0.2">
      <c r="A100" s="90">
        <v>97</v>
      </c>
      <c r="B100" s="49"/>
      <c r="C100" s="17"/>
      <c r="D100" s="17"/>
      <c r="E100" s="18"/>
      <c r="F100" s="46"/>
    </row>
    <row r="101" spans="1:6" ht="15" customHeight="1" x14ac:dyDescent="0.2">
      <c r="A101" s="90">
        <v>98</v>
      </c>
      <c r="B101" s="48"/>
      <c r="C101" s="14"/>
      <c r="D101" s="14"/>
      <c r="E101" s="15"/>
      <c r="F101" s="32"/>
    </row>
    <row r="102" spans="1:6" ht="15" customHeight="1" x14ac:dyDescent="0.2">
      <c r="A102" s="90">
        <v>99</v>
      </c>
      <c r="B102" s="57"/>
      <c r="C102" s="14"/>
      <c r="D102" s="14"/>
      <c r="E102" s="15"/>
      <c r="F102" s="32"/>
    </row>
    <row r="103" spans="1:6" ht="15" customHeight="1" x14ac:dyDescent="0.2">
      <c r="A103" s="90">
        <v>100</v>
      </c>
      <c r="B103" s="49"/>
      <c r="C103" s="17"/>
      <c r="D103" s="17"/>
      <c r="E103" s="18"/>
      <c r="F103" s="46"/>
    </row>
    <row r="104" spans="1:6" ht="15" customHeight="1" x14ac:dyDescent="0.2">
      <c r="A104" s="90">
        <v>101</v>
      </c>
      <c r="B104" s="45"/>
      <c r="C104" s="17"/>
      <c r="D104" s="17"/>
      <c r="E104" s="18"/>
      <c r="F104" s="46"/>
    </row>
    <row r="105" spans="1:6" ht="15" customHeight="1" x14ac:dyDescent="0.2">
      <c r="A105" s="90">
        <v>102</v>
      </c>
      <c r="B105" s="45"/>
      <c r="C105" s="51"/>
      <c r="D105" s="51"/>
      <c r="E105" s="52"/>
      <c r="F105" s="50"/>
    </row>
    <row r="106" spans="1:6" ht="15" customHeight="1" x14ac:dyDescent="0.2">
      <c r="A106" s="90">
        <v>103</v>
      </c>
      <c r="B106" s="45"/>
      <c r="C106" s="51"/>
      <c r="D106" s="51"/>
      <c r="E106" s="52"/>
      <c r="F106" s="50"/>
    </row>
    <row r="107" spans="1:6" ht="15" customHeight="1" x14ac:dyDescent="0.2">
      <c r="A107" s="90">
        <v>104</v>
      </c>
      <c r="B107" s="45"/>
      <c r="C107" s="51"/>
      <c r="D107" s="51"/>
      <c r="E107" s="82"/>
      <c r="F107" s="50"/>
    </row>
    <row r="108" spans="1:6" ht="15" customHeight="1" x14ac:dyDescent="0.2">
      <c r="A108" s="90">
        <v>105</v>
      </c>
      <c r="B108" s="57"/>
      <c r="C108" s="72"/>
      <c r="D108" s="72"/>
      <c r="E108" s="78"/>
      <c r="F108" s="85"/>
    </row>
    <row r="109" spans="1:6" ht="15" customHeight="1" x14ac:dyDescent="0.2">
      <c r="A109" s="90">
        <v>106</v>
      </c>
      <c r="B109" s="57"/>
      <c r="C109" s="72"/>
      <c r="D109" s="72"/>
      <c r="E109" s="78"/>
      <c r="F109" s="85"/>
    </row>
    <row r="110" spans="1:6" ht="15" customHeight="1" x14ac:dyDescent="0.2">
      <c r="A110" s="90">
        <v>107</v>
      </c>
      <c r="B110" s="45"/>
      <c r="C110" s="76"/>
      <c r="D110" s="76"/>
      <c r="E110" s="82"/>
      <c r="F110" s="50"/>
    </row>
    <row r="111" spans="1:6" ht="15" customHeight="1" x14ac:dyDescent="0.2">
      <c r="A111" s="90">
        <v>108</v>
      </c>
      <c r="B111" s="57"/>
      <c r="C111" s="65"/>
      <c r="D111" s="65"/>
      <c r="E111" s="77"/>
      <c r="F111" s="85"/>
    </row>
    <row r="112" spans="1:6" ht="15" customHeight="1" x14ac:dyDescent="0.2">
      <c r="A112" s="90">
        <v>109</v>
      </c>
      <c r="B112" s="48"/>
      <c r="C112" s="14"/>
      <c r="D112" s="14"/>
      <c r="E112" s="15"/>
      <c r="F112" s="32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50"/>
  <sheetViews>
    <sheetView workbookViewId="0">
      <selection activeCell="B4" sqref="B4:G56"/>
    </sheetView>
  </sheetViews>
  <sheetFormatPr defaultRowHeight="15" customHeight="1" x14ac:dyDescent="0.2"/>
  <cols>
    <col min="1" max="1" width="5.42578125" customWidth="1"/>
    <col min="3" max="3" width="20.28515625" bestFit="1" customWidth="1"/>
    <col min="4" max="4" width="16.7109375" bestFit="1" customWidth="1"/>
    <col min="5" max="5" width="19.7109375" bestFit="1" customWidth="1"/>
  </cols>
  <sheetData>
    <row r="2" spans="1:6" ht="15" customHeight="1" x14ac:dyDescent="0.2">
      <c r="C2" s="166" t="s">
        <v>53</v>
      </c>
      <c r="D2" s="166"/>
      <c r="E2" s="166"/>
    </row>
    <row r="4" spans="1:6" ht="15" customHeight="1" x14ac:dyDescent="0.2">
      <c r="A4">
        <v>1</v>
      </c>
      <c r="B4" s="7"/>
      <c r="C4" s="6"/>
      <c r="D4" s="6"/>
      <c r="E4" s="9"/>
      <c r="F4" s="27"/>
    </row>
    <row r="5" spans="1:6" ht="15" customHeight="1" x14ac:dyDescent="0.2">
      <c r="A5">
        <v>2</v>
      </c>
      <c r="B5" s="49"/>
      <c r="C5" s="17"/>
      <c r="D5" s="17"/>
      <c r="E5" s="18"/>
      <c r="F5" s="46"/>
    </row>
    <row r="6" spans="1:6" ht="15" customHeight="1" x14ac:dyDescent="0.2">
      <c r="A6">
        <v>3</v>
      </c>
      <c r="B6" s="57"/>
      <c r="C6" s="14"/>
      <c r="D6" s="14"/>
      <c r="E6" s="15"/>
      <c r="F6" s="32"/>
    </row>
    <row r="7" spans="1:6" ht="15" customHeight="1" x14ac:dyDescent="0.2">
      <c r="A7">
        <v>4</v>
      </c>
      <c r="B7" s="57"/>
      <c r="C7" s="72"/>
      <c r="D7" s="72"/>
      <c r="E7" s="78"/>
      <c r="F7" s="85"/>
    </row>
    <row r="8" spans="1:6" ht="15" customHeight="1" x14ac:dyDescent="0.2">
      <c r="A8">
        <v>5</v>
      </c>
      <c r="B8" s="7"/>
      <c r="C8" s="6"/>
      <c r="D8" s="6"/>
      <c r="E8" s="12"/>
      <c r="F8" s="27"/>
    </row>
    <row r="9" spans="1:6" ht="15" customHeight="1" x14ac:dyDescent="0.2">
      <c r="A9">
        <v>6</v>
      </c>
      <c r="B9" s="8"/>
      <c r="C9" s="5"/>
      <c r="D9" s="5"/>
      <c r="E9" s="10"/>
      <c r="F9" s="28"/>
    </row>
    <row r="10" spans="1:6" ht="15" customHeight="1" x14ac:dyDescent="0.2">
      <c r="A10">
        <v>7</v>
      </c>
      <c r="B10" s="49"/>
      <c r="C10" s="17"/>
      <c r="D10" s="17"/>
      <c r="E10" s="18"/>
      <c r="F10" s="31"/>
    </row>
    <row r="11" spans="1:6" ht="15" customHeight="1" x14ac:dyDescent="0.2">
      <c r="A11">
        <v>8</v>
      </c>
      <c r="B11" s="49"/>
      <c r="C11" s="17"/>
      <c r="D11" s="17"/>
      <c r="E11" s="18"/>
      <c r="F11" s="46"/>
    </row>
    <row r="12" spans="1:6" ht="15" customHeight="1" x14ac:dyDescent="0.2">
      <c r="A12">
        <v>9</v>
      </c>
      <c r="B12" s="49"/>
      <c r="C12" s="17"/>
      <c r="D12" s="17"/>
      <c r="E12" s="18"/>
      <c r="F12" s="46"/>
    </row>
    <row r="13" spans="1:6" ht="15" customHeight="1" x14ac:dyDescent="0.2">
      <c r="A13">
        <v>10</v>
      </c>
      <c r="B13" s="49"/>
      <c r="C13" s="17"/>
      <c r="D13" s="17"/>
      <c r="E13" s="18"/>
      <c r="F13" s="46"/>
    </row>
    <row r="14" spans="1:6" ht="15" customHeight="1" x14ac:dyDescent="0.2">
      <c r="A14">
        <v>11</v>
      </c>
      <c r="B14" s="49"/>
      <c r="C14" s="17"/>
      <c r="D14" s="17"/>
      <c r="E14" s="18"/>
      <c r="F14" s="46"/>
    </row>
    <row r="15" spans="1:6" ht="15" customHeight="1" x14ac:dyDescent="0.2">
      <c r="A15">
        <v>12</v>
      </c>
      <c r="B15" s="48"/>
      <c r="C15" s="14"/>
      <c r="D15" s="14"/>
      <c r="E15" s="15"/>
      <c r="F15" s="32"/>
    </row>
    <row r="16" spans="1:6" ht="15" customHeight="1" x14ac:dyDescent="0.2">
      <c r="A16">
        <v>13</v>
      </c>
      <c r="B16" s="48"/>
      <c r="C16" s="14"/>
      <c r="D16" s="14"/>
      <c r="E16" s="15"/>
      <c r="F16" s="32"/>
    </row>
    <row r="17" spans="1:6" ht="15" customHeight="1" x14ac:dyDescent="0.2">
      <c r="A17">
        <v>14</v>
      </c>
      <c r="B17" s="48"/>
      <c r="C17" s="14"/>
      <c r="D17" s="14"/>
      <c r="E17" s="15"/>
      <c r="F17" s="32"/>
    </row>
    <row r="18" spans="1:6" ht="15" customHeight="1" x14ac:dyDescent="0.2">
      <c r="A18">
        <v>15</v>
      </c>
      <c r="B18" s="48"/>
      <c r="C18" s="14"/>
      <c r="D18" s="14"/>
      <c r="E18" s="15"/>
      <c r="F18" s="54"/>
    </row>
    <row r="19" spans="1:6" ht="15" customHeight="1" x14ac:dyDescent="0.2">
      <c r="A19">
        <v>16</v>
      </c>
      <c r="B19" s="48"/>
      <c r="C19" s="14"/>
      <c r="D19" s="14"/>
      <c r="E19" s="15"/>
      <c r="F19" s="32"/>
    </row>
    <row r="20" spans="1:6" ht="15" customHeight="1" x14ac:dyDescent="0.2">
      <c r="A20">
        <v>17</v>
      </c>
      <c r="B20" s="47"/>
      <c r="C20" s="74"/>
      <c r="D20" s="74"/>
      <c r="E20" s="80"/>
      <c r="F20" s="66"/>
    </row>
    <row r="21" spans="1:6" ht="15" customHeight="1" x14ac:dyDescent="0.2">
      <c r="A21">
        <v>18</v>
      </c>
      <c r="B21" s="69"/>
      <c r="C21" s="74"/>
      <c r="D21" s="74"/>
      <c r="E21" s="80"/>
      <c r="F21" s="66"/>
    </row>
    <row r="22" spans="1:6" ht="15" customHeight="1" x14ac:dyDescent="0.2">
      <c r="A22">
        <v>19</v>
      </c>
      <c r="B22" s="40"/>
      <c r="C22" s="19"/>
      <c r="D22" s="19"/>
      <c r="E22" s="20"/>
      <c r="F22" s="88"/>
    </row>
    <row r="23" spans="1:6" ht="15" customHeight="1" x14ac:dyDescent="0.2">
      <c r="A23">
        <v>20</v>
      </c>
      <c r="B23" s="40"/>
      <c r="C23" s="41"/>
      <c r="D23" s="41"/>
      <c r="E23" s="42"/>
      <c r="F23" s="64"/>
    </row>
    <row r="24" spans="1:6" ht="15" customHeight="1" x14ac:dyDescent="0.2">
      <c r="A24">
        <v>21</v>
      </c>
      <c r="B24" s="40"/>
      <c r="C24" s="41"/>
      <c r="D24" s="41"/>
      <c r="E24" s="42"/>
      <c r="F24" s="64"/>
    </row>
    <row r="25" spans="1:6" ht="15" customHeight="1" x14ac:dyDescent="0.2">
      <c r="A25">
        <v>22</v>
      </c>
      <c r="B25" s="68"/>
      <c r="C25" s="73"/>
      <c r="D25" s="73"/>
      <c r="E25" s="79"/>
      <c r="F25" s="86"/>
    </row>
    <row r="26" spans="1:6" ht="15" customHeight="1" x14ac:dyDescent="0.2">
      <c r="A26">
        <v>23</v>
      </c>
      <c r="B26" s="69"/>
      <c r="C26" s="74"/>
      <c r="D26" s="74"/>
      <c r="E26" s="80"/>
      <c r="F26" s="87"/>
    </row>
    <row r="27" spans="1:6" ht="15" customHeight="1" x14ac:dyDescent="0.2">
      <c r="A27">
        <v>24</v>
      </c>
      <c r="B27" s="53"/>
      <c r="C27" s="19"/>
      <c r="D27" s="19"/>
      <c r="E27" s="20"/>
      <c r="F27" s="63"/>
    </row>
    <row r="28" spans="1:6" ht="15" customHeight="1" x14ac:dyDescent="0.2">
      <c r="A28">
        <v>25</v>
      </c>
      <c r="B28" s="53"/>
      <c r="C28" s="19"/>
      <c r="D28" s="19"/>
      <c r="E28" s="20"/>
      <c r="F28" s="63"/>
    </row>
    <row r="29" spans="1:6" ht="15" customHeight="1" x14ac:dyDescent="0.2">
      <c r="A29">
        <v>26</v>
      </c>
      <c r="B29" s="53"/>
      <c r="C29" s="19"/>
      <c r="D29" s="19"/>
      <c r="E29" s="20"/>
      <c r="F29" s="88"/>
    </row>
    <row r="30" spans="1:6" ht="15" customHeight="1" x14ac:dyDescent="0.2">
      <c r="A30">
        <v>27</v>
      </c>
      <c r="B30" s="53"/>
      <c r="C30" s="19"/>
      <c r="D30" s="19"/>
      <c r="E30" s="20"/>
      <c r="F30" s="63"/>
    </row>
    <row r="31" spans="1:6" ht="15" customHeight="1" x14ac:dyDescent="0.2">
      <c r="A31">
        <v>28</v>
      </c>
      <c r="B31" s="69"/>
      <c r="C31" s="74"/>
      <c r="D31" s="74"/>
      <c r="E31" s="80"/>
      <c r="F31" s="66"/>
    </row>
    <row r="32" spans="1:6" ht="15" customHeight="1" x14ac:dyDescent="0.2">
      <c r="A32">
        <v>29</v>
      </c>
      <c r="B32" s="53"/>
      <c r="C32" s="19"/>
      <c r="D32" s="19"/>
      <c r="E32" s="20"/>
      <c r="F32" s="63"/>
    </row>
    <row r="33" spans="1:6" ht="15" customHeight="1" x14ac:dyDescent="0.2">
      <c r="A33">
        <v>30</v>
      </c>
      <c r="B33" s="47"/>
      <c r="C33" s="74"/>
      <c r="D33" s="74"/>
      <c r="E33" s="80"/>
      <c r="F33" s="87"/>
    </row>
    <row r="34" spans="1:6" ht="15" customHeight="1" x14ac:dyDescent="0.2">
      <c r="A34">
        <v>31</v>
      </c>
      <c r="B34" s="69"/>
      <c r="C34" s="74"/>
      <c r="D34" s="74"/>
      <c r="E34" s="80"/>
      <c r="F34" s="66"/>
    </row>
    <row r="35" spans="1:6" ht="15" customHeight="1" x14ac:dyDescent="0.2">
      <c r="A35">
        <v>32</v>
      </c>
      <c r="B35" s="40"/>
      <c r="C35" s="41"/>
      <c r="D35" s="41"/>
      <c r="E35" s="42"/>
      <c r="F35" s="64"/>
    </row>
    <row r="36" spans="1:6" ht="15" customHeight="1" x14ac:dyDescent="0.2">
      <c r="A36">
        <v>33</v>
      </c>
      <c r="B36" s="40"/>
      <c r="C36" s="61"/>
      <c r="D36" s="61"/>
      <c r="E36" s="59"/>
      <c r="F36" s="64"/>
    </row>
    <row r="37" spans="1:6" ht="15" customHeight="1" x14ac:dyDescent="0.2">
      <c r="A37">
        <v>34</v>
      </c>
      <c r="B37" s="47"/>
      <c r="C37" s="60"/>
      <c r="D37" s="60"/>
      <c r="E37" s="58"/>
      <c r="F37" s="62"/>
    </row>
    <row r="38" spans="1:6" ht="15" customHeight="1" x14ac:dyDescent="0.2">
      <c r="A38">
        <v>35</v>
      </c>
      <c r="B38" s="69"/>
      <c r="C38" s="74"/>
      <c r="D38" s="74"/>
      <c r="E38" s="80"/>
      <c r="F38" s="66"/>
    </row>
    <row r="39" spans="1:6" ht="15" customHeight="1" x14ac:dyDescent="0.2">
      <c r="A39">
        <v>36</v>
      </c>
      <c r="B39" s="69"/>
      <c r="C39" s="74"/>
      <c r="D39" s="74"/>
      <c r="E39" s="80"/>
      <c r="F39" s="66"/>
    </row>
    <row r="40" spans="1:6" ht="15" customHeight="1" x14ac:dyDescent="0.2">
      <c r="A40">
        <v>37</v>
      </c>
      <c r="B40" s="69"/>
      <c r="C40" s="74"/>
      <c r="D40" s="74"/>
      <c r="E40" s="80"/>
      <c r="F40" s="66"/>
    </row>
    <row r="41" spans="1:6" ht="15" customHeight="1" x14ac:dyDescent="0.2">
      <c r="A41">
        <v>38</v>
      </c>
      <c r="B41" s="69"/>
      <c r="C41" s="74"/>
      <c r="D41" s="74"/>
      <c r="E41" s="80"/>
      <c r="F41" s="87"/>
    </row>
    <row r="42" spans="1:6" ht="15" customHeight="1" x14ac:dyDescent="0.2">
      <c r="A42">
        <v>39</v>
      </c>
      <c r="B42" s="53"/>
      <c r="C42" s="19"/>
      <c r="D42" s="19"/>
      <c r="E42" s="20"/>
      <c r="F42" s="63"/>
    </row>
    <row r="43" spans="1:6" ht="15" customHeight="1" x14ac:dyDescent="0.2">
      <c r="A43">
        <v>40</v>
      </c>
      <c r="B43" s="40"/>
      <c r="C43" s="19"/>
      <c r="D43" s="19"/>
      <c r="E43" s="20"/>
      <c r="F43" s="88"/>
    </row>
    <row r="44" spans="1:6" ht="15" customHeight="1" x14ac:dyDescent="0.2">
      <c r="A44">
        <v>41</v>
      </c>
      <c r="B44" s="69"/>
      <c r="C44" s="74"/>
      <c r="D44" s="74"/>
      <c r="E44" s="80"/>
      <c r="F44" s="87"/>
    </row>
    <row r="45" spans="1:6" ht="15" customHeight="1" x14ac:dyDescent="0.2">
      <c r="A45">
        <v>42</v>
      </c>
      <c r="B45" s="70"/>
      <c r="C45" s="75"/>
      <c r="D45" s="75"/>
      <c r="E45" s="80"/>
      <c r="F45" s="89"/>
    </row>
    <row r="46" spans="1:6" ht="15" customHeight="1" x14ac:dyDescent="0.2">
      <c r="A46">
        <v>43</v>
      </c>
      <c r="B46" s="69"/>
      <c r="C46" s="74"/>
      <c r="D46" s="74"/>
      <c r="E46" s="80"/>
      <c r="F46" s="66"/>
    </row>
    <row r="47" spans="1:6" ht="15" customHeight="1" x14ac:dyDescent="0.2">
      <c r="A47">
        <v>44</v>
      </c>
      <c r="B47" s="53"/>
      <c r="C47" s="19"/>
      <c r="D47" s="19"/>
      <c r="E47" s="20"/>
      <c r="F47" s="88"/>
    </row>
    <row r="48" spans="1:6" ht="15" customHeight="1" x14ac:dyDescent="0.2">
      <c r="A48">
        <v>45</v>
      </c>
      <c r="B48" s="69"/>
      <c r="C48" s="74"/>
      <c r="D48" s="74"/>
      <c r="E48" s="80"/>
      <c r="F48" s="66"/>
    </row>
    <row r="49" spans="1:6" ht="15" customHeight="1" x14ac:dyDescent="0.2">
      <c r="A49">
        <v>46</v>
      </c>
      <c r="B49" s="53"/>
      <c r="C49" s="19"/>
      <c r="D49" s="19"/>
      <c r="E49" s="20"/>
      <c r="F49" s="63"/>
    </row>
    <row r="50" spans="1:6" ht="15" customHeight="1" x14ac:dyDescent="0.2">
      <c r="A50">
        <v>47</v>
      </c>
      <c r="B50" s="40"/>
      <c r="C50" s="41"/>
      <c r="D50" s="41"/>
      <c r="E50" s="42"/>
      <c r="F50" s="64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22"/>
  <sheetViews>
    <sheetView workbookViewId="0">
      <selection activeCell="B3" sqref="B3:G24"/>
    </sheetView>
  </sheetViews>
  <sheetFormatPr defaultRowHeight="15" customHeight="1" x14ac:dyDescent="0.2"/>
  <cols>
    <col min="3" max="3" width="16.28515625" bestFit="1" customWidth="1"/>
    <col min="4" max="4" width="16.7109375" bestFit="1" customWidth="1"/>
    <col min="5" max="5" width="27.28515625" customWidth="1"/>
  </cols>
  <sheetData>
    <row r="2" spans="1:6" ht="15" customHeight="1" x14ac:dyDescent="0.2">
      <c r="B2" s="166" t="s">
        <v>55</v>
      </c>
      <c r="C2" s="166"/>
      <c r="D2" s="166"/>
      <c r="E2" s="166"/>
    </row>
    <row r="4" spans="1:6" ht="15" customHeight="1" x14ac:dyDescent="0.2">
      <c r="A4">
        <v>1</v>
      </c>
      <c r="B4" s="69"/>
      <c r="C4" s="74"/>
      <c r="D4" s="74"/>
      <c r="E4" s="80"/>
      <c r="F4" s="66"/>
    </row>
    <row r="5" spans="1:6" ht="15" customHeight="1" x14ac:dyDescent="0.2">
      <c r="A5">
        <v>2</v>
      </c>
      <c r="B5" s="69"/>
      <c r="C5" s="74"/>
      <c r="D5" s="74"/>
      <c r="E5" s="80"/>
      <c r="F5" s="66"/>
    </row>
    <row r="6" spans="1:6" ht="15" customHeight="1" x14ac:dyDescent="0.2">
      <c r="A6">
        <v>3</v>
      </c>
      <c r="B6" s="53"/>
      <c r="C6" s="19"/>
      <c r="D6" s="19"/>
      <c r="E6" s="20"/>
      <c r="F6" s="63"/>
    </row>
    <row r="7" spans="1:6" ht="15" customHeight="1" x14ac:dyDescent="0.2">
      <c r="A7">
        <v>4</v>
      </c>
      <c r="B7" s="53"/>
      <c r="C7" s="19"/>
      <c r="D7" s="19"/>
      <c r="E7" s="20"/>
      <c r="F7" s="63"/>
    </row>
    <row r="8" spans="1:6" ht="15" customHeight="1" x14ac:dyDescent="0.2">
      <c r="A8">
        <v>5</v>
      </c>
      <c r="B8" s="53"/>
      <c r="C8" s="19"/>
      <c r="D8" s="19"/>
      <c r="E8" s="20"/>
      <c r="F8" s="63"/>
    </row>
    <row r="9" spans="1:6" ht="15" customHeight="1" x14ac:dyDescent="0.2">
      <c r="A9">
        <v>6</v>
      </c>
      <c r="B9" s="47"/>
      <c r="C9" s="74"/>
      <c r="D9" s="74"/>
      <c r="E9" s="80"/>
      <c r="F9" s="66"/>
    </row>
    <row r="10" spans="1:6" ht="15" customHeight="1" x14ac:dyDescent="0.2">
      <c r="A10">
        <v>7</v>
      </c>
      <c r="B10" s="53"/>
      <c r="C10" s="19"/>
      <c r="D10" s="19"/>
      <c r="E10" s="20"/>
      <c r="F10" s="63"/>
    </row>
    <row r="11" spans="1:6" ht="15" customHeight="1" x14ac:dyDescent="0.2">
      <c r="A11">
        <v>8</v>
      </c>
      <c r="B11" s="47"/>
      <c r="C11" s="74"/>
      <c r="D11" s="74"/>
      <c r="E11" s="80"/>
      <c r="F11" s="66"/>
    </row>
    <row r="12" spans="1:6" ht="15" customHeight="1" x14ac:dyDescent="0.2">
      <c r="A12">
        <v>9</v>
      </c>
      <c r="B12" s="53"/>
      <c r="C12" s="19"/>
      <c r="D12" s="19"/>
      <c r="E12" s="20"/>
      <c r="F12" s="63"/>
    </row>
    <row r="13" spans="1:6" ht="15" customHeight="1" x14ac:dyDescent="0.2">
      <c r="A13">
        <v>10</v>
      </c>
      <c r="B13" s="53"/>
      <c r="C13" s="19"/>
      <c r="D13" s="19"/>
      <c r="E13" s="20"/>
      <c r="F13" s="63"/>
    </row>
    <row r="14" spans="1:6" ht="15" customHeight="1" x14ac:dyDescent="0.2">
      <c r="A14">
        <v>11</v>
      </c>
      <c r="B14" s="70"/>
      <c r="C14" s="75"/>
      <c r="D14" s="75"/>
      <c r="E14" s="81"/>
      <c r="F14" s="89"/>
    </row>
    <row r="15" spans="1:6" ht="15" customHeight="1" x14ac:dyDescent="0.2">
      <c r="A15">
        <v>12</v>
      </c>
      <c r="B15" s="53"/>
      <c r="C15" s="19"/>
      <c r="D15" s="19"/>
      <c r="E15" s="20"/>
      <c r="F15" s="63"/>
    </row>
    <row r="16" spans="1:6" ht="15" customHeight="1" x14ac:dyDescent="0.2">
      <c r="A16">
        <v>13</v>
      </c>
      <c r="B16" s="69"/>
      <c r="C16" s="74"/>
      <c r="D16" s="74"/>
      <c r="E16" s="80"/>
      <c r="F16" s="66"/>
    </row>
    <row r="17" spans="1:6" ht="15" customHeight="1" x14ac:dyDescent="0.2">
      <c r="A17">
        <v>14</v>
      </c>
      <c r="B17" s="47"/>
      <c r="C17" s="74"/>
      <c r="D17" s="74"/>
      <c r="E17" s="80"/>
      <c r="F17" s="66"/>
    </row>
    <row r="19" spans="1:6" ht="15" customHeight="1" x14ac:dyDescent="0.2">
      <c r="A19">
        <v>15</v>
      </c>
      <c r="B19" s="49"/>
      <c r="C19" s="17"/>
      <c r="D19" s="17"/>
      <c r="E19" s="18"/>
      <c r="F19" s="46"/>
    </row>
    <row r="20" spans="1:6" ht="15" customHeight="1" x14ac:dyDescent="0.2">
      <c r="A20">
        <v>16</v>
      </c>
      <c r="B20" s="48"/>
      <c r="C20" s="14"/>
      <c r="D20" s="14"/>
      <c r="E20" s="15"/>
      <c r="F20" s="32"/>
    </row>
    <row r="21" spans="1:6" ht="15" customHeight="1" x14ac:dyDescent="0.2">
      <c r="A21">
        <v>17</v>
      </c>
      <c r="B21" s="49"/>
      <c r="C21" s="17"/>
      <c r="D21" s="17"/>
      <c r="E21" s="18"/>
      <c r="F21" s="46"/>
    </row>
    <row r="22" spans="1:6" ht="15" customHeight="1" x14ac:dyDescent="0.2">
      <c r="A22">
        <v>18</v>
      </c>
      <c r="B22" s="48"/>
      <c r="C22" s="14"/>
      <c r="D22" s="14"/>
      <c r="E22" s="15"/>
      <c r="F22" s="32"/>
    </row>
  </sheetData>
  <mergeCells count="1">
    <mergeCell ref="B2:E2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30"/>
  <sheetViews>
    <sheetView topLeftCell="A4" workbookViewId="0">
      <selection activeCell="B4" sqref="B4:F31"/>
    </sheetView>
  </sheetViews>
  <sheetFormatPr defaultRowHeight="15" customHeight="1" x14ac:dyDescent="0.2"/>
  <cols>
    <col min="3" max="3" width="20.28515625" bestFit="1" customWidth="1"/>
    <col min="4" max="4" width="12.85546875" bestFit="1" customWidth="1"/>
    <col min="5" max="5" width="20.42578125" bestFit="1" customWidth="1"/>
  </cols>
  <sheetData>
    <row r="2" spans="1:6" ht="15" customHeight="1" x14ac:dyDescent="0.2">
      <c r="B2" s="166" t="s">
        <v>56</v>
      </c>
      <c r="C2" s="166"/>
      <c r="D2" s="166"/>
      <c r="E2" s="166"/>
      <c r="F2" s="166"/>
    </row>
    <row r="4" spans="1:6" ht="15" customHeight="1" x14ac:dyDescent="0.2">
      <c r="A4">
        <v>1</v>
      </c>
      <c r="B4" s="67"/>
      <c r="C4" s="71"/>
      <c r="D4" s="71"/>
      <c r="E4" s="21"/>
      <c r="F4" s="84"/>
    </row>
    <row r="5" spans="1:6" ht="15" customHeight="1" x14ac:dyDescent="0.2">
      <c r="A5">
        <v>2</v>
      </c>
      <c r="B5" s="49"/>
      <c r="C5" s="17"/>
      <c r="D5" s="17"/>
      <c r="E5" s="18"/>
      <c r="F5" s="46"/>
    </row>
    <row r="6" spans="1:6" ht="15" customHeight="1" x14ac:dyDescent="0.2">
      <c r="A6">
        <v>3</v>
      </c>
      <c r="B6" s="49"/>
      <c r="C6" s="17"/>
      <c r="D6" s="17"/>
      <c r="E6" s="18"/>
      <c r="F6" s="46"/>
    </row>
    <row r="7" spans="1:6" ht="15" customHeight="1" x14ac:dyDescent="0.2">
      <c r="A7">
        <v>4</v>
      </c>
      <c r="B7" s="56"/>
      <c r="C7" s="14"/>
      <c r="D7" s="55"/>
      <c r="E7" s="21"/>
      <c r="F7" s="32"/>
    </row>
    <row r="8" spans="1:6" ht="15" customHeight="1" x14ac:dyDescent="0.2">
      <c r="A8">
        <v>5</v>
      </c>
      <c r="B8" s="48"/>
      <c r="C8" s="14"/>
      <c r="D8" s="14"/>
      <c r="E8" s="15"/>
      <c r="F8" s="32"/>
    </row>
    <row r="9" spans="1:6" ht="15" customHeight="1" x14ac:dyDescent="0.2">
      <c r="A9">
        <v>6</v>
      </c>
      <c r="B9" s="49"/>
      <c r="C9" s="17"/>
      <c r="D9" s="17"/>
      <c r="E9" s="18"/>
      <c r="F9" s="46"/>
    </row>
    <row r="10" spans="1:6" ht="15" customHeight="1" x14ac:dyDescent="0.2">
      <c r="A10">
        <v>7</v>
      </c>
      <c r="B10" s="48"/>
      <c r="C10" s="14"/>
      <c r="D10" s="14"/>
      <c r="E10" s="15"/>
      <c r="F10" s="32"/>
    </row>
    <row r="11" spans="1:6" ht="15" customHeight="1" x14ac:dyDescent="0.2">
      <c r="A11">
        <v>8</v>
      </c>
      <c r="B11" s="45"/>
      <c r="C11" s="17"/>
      <c r="D11" s="17"/>
      <c r="E11" s="18"/>
      <c r="F11" s="46"/>
    </row>
    <row r="12" spans="1:6" ht="15" customHeight="1" x14ac:dyDescent="0.2">
      <c r="A12">
        <v>9</v>
      </c>
      <c r="B12" s="45"/>
      <c r="C12" s="17"/>
      <c r="D12" s="17"/>
      <c r="E12" s="18"/>
      <c r="F12" s="46"/>
    </row>
    <row r="13" spans="1:6" ht="15" customHeight="1" x14ac:dyDescent="0.2">
      <c r="A13">
        <v>10</v>
      </c>
      <c r="B13" s="57"/>
      <c r="C13" s="14"/>
      <c r="D13" s="14"/>
      <c r="E13" s="15"/>
      <c r="F13" s="32"/>
    </row>
    <row r="14" spans="1:6" ht="15" customHeight="1" x14ac:dyDescent="0.2">
      <c r="A14">
        <v>11</v>
      </c>
      <c r="B14" s="49"/>
      <c r="C14" s="17"/>
      <c r="D14" s="17"/>
      <c r="E14" s="18"/>
      <c r="F14" s="46"/>
    </row>
    <row r="15" spans="1:6" ht="15" customHeight="1" x14ac:dyDescent="0.2">
      <c r="A15">
        <v>12</v>
      </c>
      <c r="B15" s="49"/>
      <c r="C15" s="17"/>
      <c r="D15" s="17"/>
      <c r="E15" s="18"/>
      <c r="F15" s="46"/>
    </row>
    <row r="16" spans="1:6" ht="15" customHeight="1" x14ac:dyDescent="0.2">
      <c r="A16">
        <v>13</v>
      </c>
      <c r="B16" s="57"/>
      <c r="C16" s="14"/>
      <c r="D16" s="14"/>
      <c r="E16" s="15"/>
      <c r="F16" s="32"/>
    </row>
    <row r="17" spans="1:6" ht="15" customHeight="1" x14ac:dyDescent="0.2">
      <c r="A17">
        <v>14</v>
      </c>
      <c r="B17" s="49"/>
      <c r="C17" s="17"/>
      <c r="D17" s="17"/>
      <c r="E17" s="18"/>
      <c r="F17" s="46"/>
    </row>
    <row r="18" spans="1:6" ht="15" customHeight="1" x14ac:dyDescent="0.2">
      <c r="A18">
        <v>15</v>
      </c>
      <c r="B18" s="45"/>
      <c r="C18" s="51"/>
      <c r="D18" s="51"/>
      <c r="E18" s="52"/>
      <c r="F18" s="46"/>
    </row>
    <row r="19" spans="1:6" ht="15" customHeight="1" x14ac:dyDescent="0.2">
      <c r="A19">
        <v>16</v>
      </c>
      <c r="B19" s="57"/>
      <c r="C19" s="72"/>
      <c r="D19" s="72"/>
      <c r="E19" s="78"/>
      <c r="F19" s="32"/>
    </row>
    <row r="20" spans="1:6" ht="15" customHeight="1" x14ac:dyDescent="0.2">
      <c r="A20">
        <v>17</v>
      </c>
      <c r="B20" s="45"/>
      <c r="C20" s="76"/>
      <c r="D20" s="76"/>
      <c r="E20" s="82"/>
      <c r="F20" s="46"/>
    </row>
    <row r="27" spans="1:6" ht="15" customHeight="1" x14ac:dyDescent="0.2">
      <c r="A27">
        <v>1</v>
      </c>
      <c r="B27" s="49"/>
      <c r="C27" s="17"/>
      <c r="D27" s="17"/>
      <c r="E27" s="18"/>
      <c r="F27" s="46"/>
    </row>
    <row r="28" spans="1:6" ht="15" customHeight="1" x14ac:dyDescent="0.2">
      <c r="A28">
        <v>2</v>
      </c>
      <c r="B28" s="48"/>
      <c r="C28" s="14"/>
      <c r="D28" s="14"/>
      <c r="E28" s="15"/>
      <c r="F28" s="32"/>
    </row>
    <row r="29" spans="1:6" ht="15" customHeight="1" x14ac:dyDescent="0.2">
      <c r="A29">
        <v>3</v>
      </c>
      <c r="B29" s="49"/>
      <c r="C29" s="17"/>
      <c r="D29" s="17"/>
      <c r="E29" s="18"/>
      <c r="F29" s="46"/>
    </row>
    <row r="30" spans="1:6" ht="15" customHeight="1" x14ac:dyDescent="0.2">
      <c r="A30">
        <v>4</v>
      </c>
      <c r="B30" s="48"/>
      <c r="C30" s="14"/>
      <c r="D30" s="14"/>
      <c r="E30" s="15"/>
      <c r="F30" s="32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0EEB6-512A-4C20-83A1-50206B6096B1}">
  <dimension ref="A1:D4"/>
  <sheetViews>
    <sheetView workbookViewId="0">
      <selection activeCell="D10" sqref="D10"/>
    </sheetView>
  </sheetViews>
  <sheetFormatPr defaultRowHeight="12.75" x14ac:dyDescent="0.2"/>
  <cols>
    <col min="1" max="1" width="8.85546875" style="90"/>
    <col min="2" max="2" width="23.5703125" hidden="1" customWidth="1"/>
    <col min="3" max="3" width="26.7109375" hidden="1" customWidth="1"/>
    <col min="4" max="4" width="26.7109375" bestFit="1" customWidth="1"/>
  </cols>
  <sheetData>
    <row r="1" spans="1:4" ht="18" x14ac:dyDescent="0.25">
      <c r="A1" s="164" t="s">
        <v>59</v>
      </c>
      <c r="B1" s="164"/>
      <c r="C1" s="164"/>
      <c r="D1" s="164"/>
    </row>
    <row r="3" spans="1:4" ht="19.899999999999999" customHeight="1" x14ac:dyDescent="0.2">
      <c r="A3" s="122">
        <v>1</v>
      </c>
      <c r="B3" s="120" t="s">
        <v>57</v>
      </c>
      <c r="C3" s="120" t="s">
        <v>18</v>
      </c>
      <c r="D3" s="121" t="s">
        <v>59</v>
      </c>
    </row>
    <row r="4" spans="1:4" ht="19.899999999999999" customHeight="1" x14ac:dyDescent="0.2">
      <c r="A4" s="113">
        <v>169</v>
      </c>
      <c r="B4" s="100" t="s">
        <v>238</v>
      </c>
      <c r="C4" s="100" t="s">
        <v>239</v>
      </c>
      <c r="D4" s="101" t="s">
        <v>59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4AD8B-4A22-4543-A4BA-8D46ECC4E4E6}">
  <dimension ref="A1:D4"/>
  <sheetViews>
    <sheetView workbookViewId="0">
      <selection activeCell="E11" sqref="E11"/>
    </sheetView>
  </sheetViews>
  <sheetFormatPr defaultRowHeight="12.75" x14ac:dyDescent="0.2"/>
  <cols>
    <col min="1" max="1" width="6.5703125" customWidth="1"/>
    <col min="2" max="2" width="18.28515625" hidden="1" customWidth="1"/>
    <col min="3" max="3" width="21.7109375" hidden="1" customWidth="1"/>
    <col min="4" max="4" width="26.28515625" customWidth="1"/>
  </cols>
  <sheetData>
    <row r="1" spans="1:4" ht="18" x14ac:dyDescent="0.25">
      <c r="A1" s="164" t="s">
        <v>96</v>
      </c>
      <c r="B1" s="164"/>
      <c r="C1" s="164"/>
      <c r="D1" s="164"/>
    </row>
    <row r="3" spans="1:4" s="1" customFormat="1" ht="19.899999999999999" customHeight="1" x14ac:dyDescent="0.2">
      <c r="A3" s="102">
        <v>30</v>
      </c>
      <c r="B3" s="103" t="s">
        <v>95</v>
      </c>
      <c r="C3" s="103" t="s">
        <v>17</v>
      </c>
      <c r="D3" s="104" t="s">
        <v>96</v>
      </c>
    </row>
    <row r="4" spans="1:4" s="1" customFormat="1" ht="19.899999999999999" customHeight="1" x14ac:dyDescent="0.2">
      <c r="A4" s="102">
        <v>134</v>
      </c>
      <c r="B4" s="103" t="s">
        <v>197</v>
      </c>
      <c r="C4" s="103" t="s">
        <v>195</v>
      </c>
      <c r="D4" s="104" t="s">
        <v>96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0F0E1-DC04-44E2-81BC-17951ADE93C3}">
  <dimension ref="A1:D4"/>
  <sheetViews>
    <sheetView workbookViewId="0">
      <selection activeCell="D8" sqref="D8"/>
    </sheetView>
  </sheetViews>
  <sheetFormatPr defaultRowHeight="12.75" x14ac:dyDescent="0.2"/>
  <cols>
    <col min="1" max="1" width="8.85546875" style="90"/>
    <col min="2" max="2" width="25.7109375" hidden="1" customWidth="1"/>
    <col min="3" max="3" width="19.7109375" hidden="1" customWidth="1"/>
    <col min="4" max="4" width="44.28515625" customWidth="1"/>
  </cols>
  <sheetData>
    <row r="1" spans="1:4" ht="18" x14ac:dyDescent="0.25">
      <c r="A1" s="164" t="s">
        <v>317</v>
      </c>
      <c r="B1" s="164"/>
      <c r="C1" s="164"/>
      <c r="D1" s="164"/>
    </row>
    <row r="3" spans="1:4" ht="19.899999999999999" customHeight="1" x14ac:dyDescent="0.2">
      <c r="A3" s="113">
        <v>61</v>
      </c>
      <c r="B3" s="100" t="s">
        <v>129</v>
      </c>
      <c r="C3" s="100" t="s">
        <v>71</v>
      </c>
      <c r="D3" s="101" t="s">
        <v>130</v>
      </c>
    </row>
    <row r="4" spans="1:4" ht="19.899999999999999" customHeight="1" x14ac:dyDescent="0.2">
      <c r="A4" s="113">
        <v>77</v>
      </c>
      <c r="B4" s="100" t="s">
        <v>151</v>
      </c>
      <c r="C4" s="100" t="s">
        <v>152</v>
      </c>
      <c r="D4" s="101" t="s">
        <v>153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083BA-EB26-4C4D-8C3D-F47772F228FA}">
  <dimension ref="A1:D8"/>
  <sheetViews>
    <sheetView workbookViewId="0">
      <selection activeCell="D13" sqref="D13"/>
    </sheetView>
  </sheetViews>
  <sheetFormatPr defaultRowHeight="12.75" x14ac:dyDescent="0.2"/>
  <cols>
    <col min="1" max="1" width="8.85546875" style="90"/>
    <col min="2" max="2" width="21.28515625" hidden="1" customWidth="1"/>
    <col min="3" max="3" width="31.42578125" hidden="1" customWidth="1"/>
    <col min="4" max="4" width="53.140625" customWidth="1"/>
  </cols>
  <sheetData>
    <row r="1" spans="1:4" ht="18" x14ac:dyDescent="0.25">
      <c r="A1" s="164" t="s">
        <v>316</v>
      </c>
      <c r="B1" s="164"/>
      <c r="C1" s="164"/>
      <c r="D1" s="164"/>
    </row>
    <row r="3" spans="1:4" ht="19.899999999999999" customHeight="1" x14ac:dyDescent="0.2">
      <c r="A3" s="113">
        <v>143</v>
      </c>
      <c r="B3" s="100" t="s">
        <v>204</v>
      </c>
      <c r="C3" s="100" t="s">
        <v>205</v>
      </c>
      <c r="D3" s="101" t="s">
        <v>212</v>
      </c>
    </row>
    <row r="4" spans="1:4" ht="19.899999999999999" customHeight="1" x14ac:dyDescent="0.2">
      <c r="A4" s="114">
        <v>144</v>
      </c>
      <c r="B4" s="103" t="s">
        <v>206</v>
      </c>
      <c r="C4" s="103" t="s">
        <v>208</v>
      </c>
      <c r="D4" s="104" t="s">
        <v>213</v>
      </c>
    </row>
    <row r="5" spans="1:4" ht="19.899999999999999" customHeight="1" x14ac:dyDescent="0.2">
      <c r="A5" s="113">
        <v>145</v>
      </c>
      <c r="B5" s="100" t="s">
        <v>207</v>
      </c>
      <c r="C5" s="100" t="s">
        <v>205</v>
      </c>
      <c r="D5" s="101" t="s">
        <v>214</v>
      </c>
    </row>
    <row r="6" spans="1:4" ht="19.899999999999999" customHeight="1" x14ac:dyDescent="0.2">
      <c r="A6" s="114">
        <v>146</v>
      </c>
      <c r="B6" s="103" t="s">
        <v>209</v>
      </c>
      <c r="C6" s="103" t="s">
        <v>205</v>
      </c>
      <c r="D6" s="104" t="s">
        <v>215</v>
      </c>
    </row>
    <row r="7" spans="1:4" ht="19.899999999999999" customHeight="1" x14ac:dyDescent="0.2">
      <c r="A7" s="113">
        <v>147</v>
      </c>
      <c r="B7" s="100" t="s">
        <v>210</v>
      </c>
      <c r="C7" s="100" t="s">
        <v>205</v>
      </c>
      <c r="D7" s="101" t="s">
        <v>216</v>
      </c>
    </row>
    <row r="8" spans="1:4" ht="19.899999999999999" customHeight="1" x14ac:dyDescent="0.2">
      <c r="A8" s="114">
        <v>148</v>
      </c>
      <c r="B8" s="103" t="s">
        <v>210</v>
      </c>
      <c r="C8" s="103" t="s">
        <v>205</v>
      </c>
      <c r="D8" s="104" t="s">
        <v>217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7CBA0-883C-4977-B8DC-C2CF3AC8680D}">
  <dimension ref="A1:D5"/>
  <sheetViews>
    <sheetView workbookViewId="0">
      <selection activeCell="D10" sqref="D10"/>
    </sheetView>
  </sheetViews>
  <sheetFormatPr defaultRowHeight="12.75" x14ac:dyDescent="0.2"/>
  <cols>
    <col min="1" max="1" width="8.85546875" style="90"/>
    <col min="2" max="2" width="23.5703125" hidden="1" customWidth="1"/>
    <col min="3" max="3" width="26.7109375" hidden="1" customWidth="1"/>
    <col min="4" max="4" width="36.140625" bestFit="1" customWidth="1"/>
  </cols>
  <sheetData>
    <row r="1" spans="1:4" ht="18" x14ac:dyDescent="0.25">
      <c r="A1" s="164" t="s">
        <v>315</v>
      </c>
      <c r="B1" s="164"/>
      <c r="C1" s="164"/>
      <c r="D1" s="164"/>
    </row>
    <row r="3" spans="1:4" ht="19.899999999999999" customHeight="1" x14ac:dyDescent="0.2">
      <c r="A3" s="111">
        <v>2</v>
      </c>
      <c r="B3" s="94" t="s">
        <v>57</v>
      </c>
      <c r="C3" s="94" t="s">
        <v>18</v>
      </c>
      <c r="D3" s="96" t="s">
        <v>58</v>
      </c>
    </row>
    <row r="4" spans="1:4" ht="19.899999999999999" customHeight="1" x14ac:dyDescent="0.2">
      <c r="A4" s="114">
        <v>152</v>
      </c>
      <c r="B4" s="103" t="s">
        <v>220</v>
      </c>
      <c r="C4" s="103" t="s">
        <v>71</v>
      </c>
      <c r="D4" s="104" t="s">
        <v>221</v>
      </c>
    </row>
    <row r="5" spans="1:4" ht="19.899999999999999" customHeight="1" x14ac:dyDescent="0.2">
      <c r="A5" s="114">
        <v>170</v>
      </c>
      <c r="B5" s="103" t="s">
        <v>238</v>
      </c>
      <c r="C5" s="103" t="s">
        <v>239</v>
      </c>
      <c r="D5" s="104" t="s">
        <v>240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FDA38-0920-4FE5-A614-DFB5D3E20FD8}">
  <dimension ref="A1:D6"/>
  <sheetViews>
    <sheetView workbookViewId="0">
      <selection activeCell="D11" sqref="D11"/>
    </sheetView>
  </sheetViews>
  <sheetFormatPr defaultRowHeight="12.75" x14ac:dyDescent="0.2"/>
  <cols>
    <col min="1" max="1" width="8.85546875" style="90"/>
    <col min="2" max="2" width="23" hidden="1" customWidth="1"/>
    <col min="3" max="3" width="26.5703125" hidden="1" customWidth="1"/>
    <col min="4" max="4" width="22.42578125" bestFit="1" customWidth="1"/>
  </cols>
  <sheetData>
    <row r="1" spans="1:4" ht="18" x14ac:dyDescent="0.25">
      <c r="A1" s="164" t="s">
        <v>181</v>
      </c>
      <c r="B1" s="164"/>
      <c r="C1" s="164"/>
      <c r="D1" s="164"/>
    </row>
    <row r="3" spans="1:4" ht="19.899999999999999" customHeight="1" x14ac:dyDescent="0.2">
      <c r="A3" s="114">
        <v>40</v>
      </c>
      <c r="B3" s="103" t="s">
        <v>106</v>
      </c>
      <c r="C3" s="103" t="s">
        <v>21</v>
      </c>
      <c r="D3" s="104" t="s">
        <v>107</v>
      </c>
    </row>
    <row r="4" spans="1:4" ht="19.899999999999999" customHeight="1" x14ac:dyDescent="0.2">
      <c r="A4" s="114">
        <v>58</v>
      </c>
      <c r="B4" s="103" t="s">
        <v>19</v>
      </c>
      <c r="C4" s="103" t="s">
        <v>18</v>
      </c>
      <c r="D4" s="104" t="s">
        <v>126</v>
      </c>
    </row>
    <row r="5" spans="1:4" ht="19.899999999999999" customHeight="1" x14ac:dyDescent="0.2">
      <c r="A5" s="113">
        <v>113</v>
      </c>
      <c r="B5" s="100" t="s">
        <v>179</v>
      </c>
      <c r="C5" s="100" t="s">
        <v>180</v>
      </c>
      <c r="D5" s="101" t="s">
        <v>181</v>
      </c>
    </row>
    <row r="6" spans="1:4" ht="19.899999999999999" customHeight="1" x14ac:dyDescent="0.2">
      <c r="A6" s="113">
        <v>117</v>
      </c>
      <c r="B6" s="100" t="s">
        <v>184</v>
      </c>
      <c r="C6" s="100" t="s">
        <v>183</v>
      </c>
      <c r="D6" s="101" t="s">
        <v>181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4BC79-C633-4540-B226-BDBF06E41D15}">
  <dimension ref="A1:D5"/>
  <sheetViews>
    <sheetView workbookViewId="0">
      <selection activeCell="D10" sqref="D10"/>
    </sheetView>
  </sheetViews>
  <sheetFormatPr defaultRowHeight="12.75" x14ac:dyDescent="0.2"/>
  <cols>
    <col min="1" max="1" width="8.85546875" style="90"/>
    <col min="2" max="2" width="21.140625" hidden="1" customWidth="1"/>
    <col min="3" max="3" width="13.140625" hidden="1" customWidth="1"/>
    <col min="4" max="4" width="35.42578125" customWidth="1"/>
  </cols>
  <sheetData>
    <row r="1" spans="1:4" ht="18" x14ac:dyDescent="0.25">
      <c r="A1" s="164" t="s">
        <v>159</v>
      </c>
      <c r="B1" s="164"/>
      <c r="C1" s="164"/>
      <c r="D1" s="164"/>
    </row>
    <row r="3" spans="1:4" ht="19.899999999999999" customHeight="1" x14ac:dyDescent="0.2">
      <c r="A3" s="114">
        <v>54</v>
      </c>
      <c r="B3" s="103" t="s">
        <v>124</v>
      </c>
      <c r="C3" s="103" t="s">
        <v>10</v>
      </c>
      <c r="D3" s="104" t="s">
        <v>125</v>
      </c>
    </row>
    <row r="4" spans="1:4" ht="19.899999999999999" customHeight="1" x14ac:dyDescent="0.2">
      <c r="A4" s="114">
        <v>86</v>
      </c>
      <c r="B4" s="103" t="s">
        <v>46</v>
      </c>
      <c r="C4" s="103" t="s">
        <v>157</v>
      </c>
      <c r="D4" s="104" t="s">
        <v>159</v>
      </c>
    </row>
    <row r="5" spans="1:4" ht="19.899999999999999" customHeight="1" x14ac:dyDescent="0.2">
      <c r="A5" s="113">
        <v>235</v>
      </c>
      <c r="B5" s="100" t="s">
        <v>298</v>
      </c>
      <c r="C5" s="100" t="s">
        <v>10</v>
      </c>
      <c r="D5" s="101" t="s">
        <v>159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29</vt:i4>
      </vt:variant>
      <vt:variant>
        <vt:lpstr>Imenovani rasponi</vt:lpstr>
      </vt:variant>
      <vt:variant>
        <vt:i4>2</vt:i4>
      </vt:variant>
    </vt:vector>
  </HeadingPairs>
  <TitlesOfParts>
    <vt:vector size="31" baseType="lpstr">
      <vt:lpstr>IZLOZBA_2024</vt:lpstr>
      <vt:lpstr>Sorte</vt:lpstr>
      <vt:lpstr>CAB.SAUVIGNON</vt:lpstr>
      <vt:lpstr>FRANKOVKA</vt:lpstr>
      <vt:lpstr>VOĆNO</vt:lpstr>
      <vt:lpstr>MAĐARI</vt:lpstr>
      <vt:lpstr>TRAMINAC</vt:lpstr>
      <vt:lpstr>ŠKRLET</vt:lpstr>
      <vt:lpstr>SILVANAC</vt:lpstr>
      <vt:lpstr>SAUVIGNON</vt:lpstr>
      <vt:lpstr>RAJNSKI R.</vt:lpstr>
      <vt:lpstr>PINOT S.</vt:lpstr>
      <vt:lpstr>PINOT B.</vt:lpstr>
      <vt:lpstr>MUŠKAT ŽUTI</vt:lpstr>
      <vt:lpstr>LAŠKI RIZLING</vt:lpstr>
      <vt:lpstr>MJEŠ. BIJELIH SORATA</vt:lpstr>
      <vt:lpstr>GRAŠEVINA</vt:lpstr>
      <vt:lpstr>CHARDONNAY</vt:lpstr>
      <vt:lpstr>MJEŠ. CRNIH SORATA</vt:lpstr>
      <vt:lpstr>KERNER</vt:lpstr>
      <vt:lpstr>BIJELA PO JEDAN</vt:lpstr>
      <vt:lpstr>CRNA PO JEDAN</vt:lpstr>
      <vt:lpstr>CHARD</vt:lpstr>
      <vt:lpstr>List2</vt:lpstr>
      <vt:lpstr>ZLATNE</vt:lpstr>
      <vt:lpstr>SREBRNE</vt:lpstr>
      <vt:lpstr>BRONČANE</vt:lpstr>
      <vt:lpstr>PRIZNANJA</vt:lpstr>
      <vt:lpstr>ODBAČENA</vt:lpstr>
      <vt:lpstr>IZLOZBA_2024!Ispis_naslova</vt:lpstr>
      <vt:lpstr>IZLOZBA_2024!Podrucje_ispisa</vt:lpstr>
    </vt:vector>
  </TitlesOfParts>
  <Company>CPS Molve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</dc:creator>
  <cp:lastModifiedBy>KORISNIK</cp:lastModifiedBy>
  <cp:lastPrinted>2024-01-07T12:48:45Z</cp:lastPrinted>
  <dcterms:created xsi:type="dcterms:W3CDTF">2004-04-01T05:38:08Z</dcterms:created>
  <dcterms:modified xsi:type="dcterms:W3CDTF">2024-01-08T05:50:11Z</dcterms:modified>
</cp:coreProperties>
</file>